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mc:Choice Requires="x15">
      <x15ac:absPath xmlns:x15ac="http://schemas.microsoft.com/office/spreadsheetml/2010/11/ac" url="\\VBFPF002\Redirect$\g5045567\Downloads\"/>
    </mc:Choice>
  </mc:AlternateContent>
  <xr:revisionPtr revIDLastSave="0" documentId="13_ncr:1_{D1DA41AB-BE03-4D46-A618-5292D325A631}" xr6:coauthVersionLast="36" xr6:coauthVersionMax="36" xr10:uidLastSave="{00000000-0000-0000-0000-000000000000}"/>
  <bookViews>
    <workbookView xWindow="0" yWindow="0" windowWidth="19200" windowHeight="11295" xr2:uid="{00000000-000D-0000-FFFF-FFFF00000000}"/>
  </bookViews>
  <sheets>
    <sheet name="様式２（随時改定）" sheetId="3" r:id="rId1"/>
    <sheet name="記入例" sheetId="2" r:id="rId2"/>
  </sheets>
  <definedNames>
    <definedName name="_xlnm.Print_Area" localSheetId="1">記入例!$A$1:$AN$106</definedName>
    <definedName name="_xlnm.Print_Area" localSheetId="0">'様式２（随時改定）'!$A$1:$AN$106</definedName>
  </definedNames>
  <calcPr calcId="191029"/>
  <extLst>
    <ext uri="{140A7094-0E35-4892-8432-C4D2E57EDEB5}">
      <x15:workbookPr chartTrackingRefBase="1"/>
    </ext>
  </extLst>
</workbook>
</file>

<file path=xl/calcChain.xml><?xml version="1.0" encoding="utf-8"?>
<calcChain xmlns="http://schemas.openxmlformats.org/spreadsheetml/2006/main">
  <c r="AG52" i="3" l="1"/>
  <c r="AD52" i="3"/>
  <c r="V52" i="3"/>
  <c r="AG50" i="3"/>
  <c r="AD50" i="3"/>
  <c r="V50" i="3"/>
  <c r="AG48" i="3"/>
  <c r="AD48" i="3"/>
  <c r="V48" i="3"/>
  <c r="AD52" i="2"/>
  <c r="AD50" i="2"/>
  <c r="AD48" i="2"/>
  <c r="P41" i="3" l="1"/>
  <c r="AB41" i="3" s="1"/>
  <c r="P40" i="3"/>
  <c r="P39" i="3"/>
  <c r="AB39" i="3" s="1"/>
  <c r="AE37" i="3"/>
  <c r="AE36" i="3"/>
  <c r="AE35" i="3"/>
  <c r="AE34" i="3"/>
  <c r="AE33" i="3"/>
  <c r="AE32" i="3"/>
  <c r="AE31" i="3"/>
  <c r="AE30" i="3"/>
  <c r="AE29" i="3"/>
  <c r="AE28" i="3"/>
  <c r="AE27" i="3"/>
  <c r="AE26" i="3"/>
  <c r="DJ3" i="3"/>
  <c r="DJ2" i="3"/>
  <c r="DJ1" i="3"/>
  <c r="AG52" i="2"/>
  <c r="V52" i="2"/>
  <c r="V50" i="2"/>
  <c r="V48" i="2"/>
  <c r="AG50" i="2"/>
  <c r="AG48" i="2"/>
  <c r="P42" i="3" l="1"/>
  <c r="AB42" i="3" s="1"/>
  <c r="J52" i="3" s="1"/>
  <c r="J50" i="3"/>
  <c r="P41" i="2"/>
  <c r="AB41" i="2" s="1"/>
  <c r="P40" i="2"/>
  <c r="P39" i="2"/>
  <c r="AB39" i="2" s="1"/>
  <c r="AE37" i="2"/>
  <c r="AE36" i="2"/>
  <c r="AE35" i="2"/>
  <c r="AE34" i="2"/>
  <c r="AE33" i="2"/>
  <c r="AE32" i="2"/>
  <c r="AE31" i="2"/>
  <c r="AE30" i="2"/>
  <c r="AE29" i="2"/>
  <c r="AE28" i="2"/>
  <c r="AE27" i="2"/>
  <c r="AE26" i="2"/>
  <c r="DJ3" i="2"/>
  <c r="DJ2" i="2"/>
  <c r="DJ1" i="2"/>
  <c r="P42" i="2" l="1"/>
  <c r="AB42" i="2" s="1"/>
  <c r="J52" i="2" s="1"/>
  <c r="J50" i="2"/>
</calcChain>
</file>

<file path=xl/sharedStrings.xml><?xml version="1.0" encoding="utf-8"?>
<sst xmlns="http://schemas.openxmlformats.org/spreadsheetml/2006/main" count="448" uniqueCount="107">
  <si>
    <t>　　　　　　　　　　　　　　　　　　　　　　　　　　　　　　　　　　　　　　　　　　　　　　　　　　　　　　　　　　　　　　　　　　　　　　　　　　　　　　　　　　　　　　　　　　　　　　　　　　　　　　　　　　　　　　　　　　　　　　　　　　　　　　　　　　　　　　　　　　　　　　　　　　　　　　　　　　　　　　　　　　　　　　　　　　　　　　　　　　　　　　　　　　　　　　　　　　　　　　　　　　　　　　　　　　　　　　　　　　　　　　　　　　　　　　　　　　　　　　　　　　　　　　　　　　　　　　　　　　　　　　　　　　　　　　　　　　　　　　　　　　　　　　　　　　　　　　　　　　　　　　　　　　　　　　　　　　　　　　　　　　　　　　　　　　　　　　　　　　　　　　　　　　　　　　　　　　　　　　　　　　　　　　　　　　　　　　　　　　　　　　　　　　　　　　　　　　　　　　　　　　　　　　　　　　　　　　　　　　　　　　　　　　　　　　　　　　　　　　　　　　　　　　　　　　　　　　　　　　　　　　　　　　　　　　　　　　　　　　　　　　　　　　　　　　　　　　　　　　　　　　　　　　　　　　　　　　　　　　　　　　　　　　　　　　　　　　　　　　　　　　　　　　　　　　　　　　　　　　　　　　　　　　　　　　　　　　　　　　　　　　　　　　　　　　　　　　　　　　　　　　　　　　　　　　　　　　　　　　　　　　　　　　　　　　　　　　　　　　　　　　　　　　　　　　　　　　　　　　　　　　　　　　　　　　　　　　　　　　　　　　　　　　　　　　　　　　　　　　　　　　　　　　　　　　　　　　　　　　　　　　　　　　　　　　　　　　　　　　　　　　　　　　　　　　　　　　　　　　　　　　　　　　　　　　　　　　　　　　　　　　　　　　　　　　　　　　　　　　　　　　　　　　　　　　　　　　　　　　　　　　　　　　　　　　　　　　　　　　　　　　　　　　　　　　　　　　　　　　　　　　　　　　　　　　　　　　　　　　　　　　　　　　　　　　　　　　　　　　　　　　　　　　　　　　　　　　　　　　　　　　　　　　　　　　　　　　　　　　　　　　　　　　　　　　　　　　　　　　　　　　　　　　　　　　　　　　　　　　　　　　　　　　　　　　　　　　　　　　　　　　　　　　　　　　　　　　　　　　　　　　　　　　　　　　　　　　　　　　　　　　　　　　　　　　　　　　　　　　　　　　　　　　　　　　　　　　　　　　　　　　　　　　　　　　　　　　　　　　　　　　　　　　　　　　　　　　　　　　　　　　　　　　　　　　　　　　　　　　　　　　　　　　　　　　　　　　　　　　　　　　　　　　　　　　　　　　　　　　　　　　</t>
    <phoneticPr fontId="3"/>
  </si>
  <si>
    <t>※裏面もご覧ください。</t>
    <rPh sb="1" eb="3">
      <t>ウラメン</t>
    </rPh>
    <rPh sb="5" eb="6">
      <t>ラン</t>
    </rPh>
    <phoneticPr fontId="3"/>
  </si>
  <si>
    <t>【備考欄】</t>
    <phoneticPr fontId="3"/>
  </si>
  <si>
    <t>組合員氏名</t>
    <rPh sb="0" eb="2">
      <t>クミアイ</t>
    </rPh>
    <rPh sb="2" eb="3">
      <t>イン</t>
    </rPh>
    <rPh sb="3" eb="5">
      <t>シメイ</t>
    </rPh>
    <phoneticPr fontId="3"/>
  </si>
  <si>
    <t>【組合員の同意欄】</t>
    <rPh sb="1" eb="3">
      <t>クミアイ</t>
    </rPh>
    <rPh sb="3" eb="4">
      <t>イン</t>
    </rPh>
    <phoneticPr fontId="3"/>
  </si>
  <si>
    <t>　（この用紙の提出が必要です。）</t>
    <rPh sb="4" eb="6">
      <t>ヨウシ</t>
    </rPh>
    <rPh sb="7" eb="9">
      <t>テイシュツ</t>
    </rPh>
    <rPh sb="10" eb="12">
      <t>ヒツヨウ</t>
    </rPh>
    <phoneticPr fontId="3"/>
  </si>
  <si>
    <t>※上記ウが×の場合で申立書・同意書の提出があった場合は、随時改定を実施せず、「従前の標準報酬の月額」のままとなります。</t>
    <rPh sb="1" eb="3">
      <t>ジョウキ</t>
    </rPh>
    <rPh sb="7" eb="9">
      <t>バアイ</t>
    </rPh>
    <rPh sb="10" eb="12">
      <t>モウシタテ</t>
    </rPh>
    <rPh sb="12" eb="13">
      <t>ショ</t>
    </rPh>
    <rPh sb="14" eb="17">
      <t>ドウイショ</t>
    </rPh>
    <rPh sb="18" eb="20">
      <t>テイシュツ</t>
    </rPh>
    <rPh sb="24" eb="26">
      <t>バアイ</t>
    </rPh>
    <rPh sb="28" eb="30">
      <t>ズイジ</t>
    </rPh>
    <rPh sb="30" eb="32">
      <t>カイテイ</t>
    </rPh>
    <rPh sb="33" eb="35">
      <t>ジッシ</t>
    </rPh>
    <rPh sb="39" eb="41">
      <t>ジュウゼン</t>
    </rPh>
    <rPh sb="42" eb="44">
      <t>ヒョウジュン</t>
    </rPh>
    <rPh sb="44" eb="46">
      <t>ホウシュウ</t>
    </rPh>
    <rPh sb="47" eb="49">
      <t>ゲツガク</t>
    </rPh>
    <phoneticPr fontId="3"/>
  </si>
  <si>
    <t>　（この用紙の提出は不要です。）</t>
    <rPh sb="4" eb="6">
      <t>ヨウシ</t>
    </rPh>
    <rPh sb="7" eb="9">
      <t>テイシュツ</t>
    </rPh>
    <rPh sb="10" eb="12">
      <t>フヨウ</t>
    </rPh>
    <phoneticPr fontId="3"/>
  </si>
  <si>
    <t>※上記イが×の場合は、年間報酬額の平均による改定の要件を満たさないため、通常の随時改定を行います。</t>
    <rPh sb="1" eb="3">
      <t>ジョウキ</t>
    </rPh>
    <rPh sb="7" eb="9">
      <t>バアイ</t>
    </rPh>
    <rPh sb="11" eb="13">
      <t>ネンカン</t>
    </rPh>
    <rPh sb="13" eb="15">
      <t>ホウシュウ</t>
    </rPh>
    <rPh sb="15" eb="16">
      <t>ガク</t>
    </rPh>
    <rPh sb="17" eb="19">
      <t>ヘイキン</t>
    </rPh>
    <rPh sb="22" eb="24">
      <t>カイテイ</t>
    </rPh>
    <rPh sb="25" eb="27">
      <t>ヨウケン</t>
    </rPh>
    <rPh sb="28" eb="29">
      <t>ミ</t>
    </rPh>
    <rPh sb="36" eb="38">
      <t>ツウジョウ</t>
    </rPh>
    <rPh sb="39" eb="41">
      <t>ズイジ</t>
    </rPh>
    <rPh sb="41" eb="43">
      <t>カイテイ</t>
    </rPh>
    <rPh sb="44" eb="45">
      <t>オコナ</t>
    </rPh>
    <phoneticPr fontId="3"/>
  </si>
  <si>
    <t>※上記アが×の場合は、随時改定の要件を満たさないため、随時改定は実施せずに「従前の標準報酬の月額」のままとなります。</t>
    <rPh sb="1" eb="3">
      <t>ジョウキ</t>
    </rPh>
    <rPh sb="7" eb="9">
      <t>バアイ</t>
    </rPh>
    <rPh sb="11" eb="13">
      <t>ズイジ</t>
    </rPh>
    <rPh sb="13" eb="15">
      <t>カイテイ</t>
    </rPh>
    <rPh sb="16" eb="18">
      <t>ヨウケン</t>
    </rPh>
    <rPh sb="19" eb="20">
      <t>ミ</t>
    </rPh>
    <rPh sb="27" eb="29">
      <t>ズイジ</t>
    </rPh>
    <rPh sb="29" eb="31">
      <t>カイテイ</t>
    </rPh>
    <rPh sb="32" eb="34">
      <t>ジッシ</t>
    </rPh>
    <rPh sb="38" eb="40">
      <t>ジュウゼン</t>
    </rPh>
    <rPh sb="41" eb="43">
      <t>ヒョウジュン</t>
    </rPh>
    <rPh sb="43" eb="45">
      <t>ホウシュウ</t>
    </rPh>
    <rPh sb="46" eb="48">
      <t>ゲツガク</t>
    </rPh>
    <phoneticPr fontId="3"/>
  </si>
  <si>
    <t>　　　※上記アが×の場合は、随時改定の要件を満たさないため、随時改定は実施せず、「従前の標準報酬の月額」のままとなります。</t>
    <rPh sb="4" eb="6">
      <t>ジョウキ</t>
    </rPh>
    <rPh sb="10" eb="12">
      <t>バアイ</t>
    </rPh>
    <rPh sb="14" eb="16">
      <t>ズイジ</t>
    </rPh>
    <rPh sb="16" eb="18">
      <t>カイテイ</t>
    </rPh>
    <rPh sb="19" eb="21">
      <t>ヨウケン</t>
    </rPh>
    <rPh sb="22" eb="23">
      <t>ミ</t>
    </rPh>
    <rPh sb="30" eb="32">
      <t>ズイジ</t>
    </rPh>
    <rPh sb="32" eb="34">
      <t>カイテイ</t>
    </rPh>
    <rPh sb="35" eb="37">
      <t>ジッシ</t>
    </rPh>
    <rPh sb="41" eb="43">
      <t>ジュウゼン</t>
    </rPh>
    <rPh sb="44" eb="46">
      <t>ヒョウジュン</t>
    </rPh>
    <rPh sb="46" eb="48">
      <t>ホウシュウ</t>
    </rPh>
    <rPh sb="49" eb="51">
      <t>ゲツガク</t>
    </rPh>
    <phoneticPr fontId="3"/>
  </si>
  <si>
    <t>注３ 上記アからウまでのすべてが「○」の場合に、年間報酬額の平均で改定を行うことができます。</t>
    <rPh sb="0" eb="1">
      <t>チュウ</t>
    </rPh>
    <rPh sb="3" eb="5">
      <t>ジョウキ</t>
    </rPh>
    <rPh sb="20" eb="22">
      <t>バアイ</t>
    </rPh>
    <rPh sb="24" eb="26">
      <t>ネンカン</t>
    </rPh>
    <rPh sb="26" eb="28">
      <t>ホウシュウ</t>
    </rPh>
    <rPh sb="28" eb="29">
      <t>ガク</t>
    </rPh>
    <rPh sb="30" eb="32">
      <t>ヘイキン</t>
    </rPh>
    <rPh sb="33" eb="35">
      <t>カイテイ</t>
    </rPh>
    <rPh sb="36" eb="37">
      <t>オコナ</t>
    </rPh>
    <phoneticPr fontId="3"/>
  </si>
  <si>
    <t xml:space="preserve">      降給のとき：「年間平均」（eとf）が「従前の標準報酬の月額」（aとb）と同じ又は「従前の標準報酬の月額」（aとb）よりも高い場合</t>
    <rPh sb="6" eb="8">
      <t>コウキュウ</t>
    </rPh>
    <rPh sb="13" eb="15">
      <t>ネンカン</t>
    </rPh>
    <rPh sb="15" eb="17">
      <t>ヘイキン</t>
    </rPh>
    <rPh sb="42" eb="43">
      <t>オナ</t>
    </rPh>
    <rPh sb="44" eb="45">
      <t>マタ</t>
    </rPh>
    <rPh sb="47" eb="49">
      <t>ジュウゼン</t>
    </rPh>
    <rPh sb="50" eb="54">
      <t>ヒョウジュンホウシュウ</t>
    </rPh>
    <rPh sb="55" eb="57">
      <t>ゲツガク</t>
    </rPh>
    <rPh sb="66" eb="67">
      <t>タカ</t>
    </rPh>
    <rPh sb="68" eb="70">
      <t>バアイ</t>
    </rPh>
    <phoneticPr fontId="3"/>
  </si>
  <si>
    <t xml:space="preserve">      昇給のとき：「年間平均」（eとf）が「従前の標準報酬の月額」（aとb）と同じ又は「従前の標準報酬の月額」（aとb）よりも低い場合</t>
    <rPh sb="6" eb="8">
      <t>ショウキュウ</t>
    </rPh>
    <rPh sb="13" eb="15">
      <t>ネンカン</t>
    </rPh>
    <rPh sb="15" eb="17">
      <t>ヘイキン</t>
    </rPh>
    <rPh sb="42" eb="43">
      <t>オナ</t>
    </rPh>
    <rPh sb="44" eb="45">
      <t>マタ</t>
    </rPh>
    <rPh sb="66" eb="67">
      <t>ヒク</t>
    </rPh>
    <rPh sb="68" eb="70">
      <t>バアイ</t>
    </rPh>
    <phoneticPr fontId="3"/>
  </si>
  <si>
    <t xml:space="preserve">  　　降給のとき：「降給月以後の継続した3か月」（cとd）が「従前の標準報酬の月額」（aとb）よりも高い場合</t>
    <rPh sb="4" eb="6">
      <t>コウキュウ</t>
    </rPh>
    <rPh sb="11" eb="13">
      <t>コウキュウ</t>
    </rPh>
    <rPh sb="13" eb="14">
      <t>ツキ</t>
    </rPh>
    <rPh sb="14" eb="16">
      <t>イゴ</t>
    </rPh>
    <rPh sb="17" eb="19">
      <t>ケイゾク</t>
    </rPh>
    <rPh sb="23" eb="24">
      <t>ゲツ</t>
    </rPh>
    <rPh sb="51" eb="52">
      <t>タカ</t>
    </rPh>
    <rPh sb="53" eb="55">
      <t>バアイ</t>
    </rPh>
    <phoneticPr fontId="3"/>
  </si>
  <si>
    <t xml:space="preserve">      昇給のとき：「昇給月以後の継続した3か月」（cとd）が「従前の標準報酬の月額」（aとb）よりも低い場合</t>
    <rPh sb="6" eb="8">
      <t>ショウキュウ</t>
    </rPh>
    <rPh sb="13" eb="15">
      <t>ショウキュウ</t>
    </rPh>
    <rPh sb="15" eb="16">
      <t>ツキ</t>
    </rPh>
    <rPh sb="16" eb="18">
      <t>イゴ</t>
    </rPh>
    <rPh sb="19" eb="21">
      <t>ケイゾク</t>
    </rPh>
    <rPh sb="25" eb="26">
      <t>ゲツ</t>
    </rPh>
    <rPh sb="53" eb="54">
      <t>ヒク</t>
    </rPh>
    <rPh sb="55" eb="57">
      <t>バアイ</t>
    </rPh>
    <phoneticPr fontId="3"/>
  </si>
  <si>
    <t>注１ ２等級差以上であっても、以下に該当する場合は「×」としてください。</t>
    <rPh sb="0" eb="1">
      <t>チュウ</t>
    </rPh>
    <rPh sb="4" eb="6">
      <t>トウキュウ</t>
    </rPh>
    <rPh sb="6" eb="7">
      <t>サ</t>
    </rPh>
    <rPh sb="7" eb="9">
      <t>イジョウ</t>
    </rPh>
    <rPh sb="15" eb="17">
      <t>イカ</t>
    </rPh>
    <rPh sb="18" eb="20">
      <t>ガイトウ</t>
    </rPh>
    <rPh sb="22" eb="24">
      <t>バアイ</t>
    </rPh>
    <phoneticPr fontId="3"/>
  </si>
  <si>
    <t>イ　ｃとｅ又はｄとｆが２等級差以上</t>
    <rPh sb="5" eb="6">
      <t>マタ</t>
    </rPh>
    <rPh sb="12" eb="14">
      <t>トウキュウ</t>
    </rPh>
    <rPh sb="14" eb="15">
      <t>サ</t>
    </rPh>
    <rPh sb="15" eb="17">
      <t>イジョウ</t>
    </rPh>
    <phoneticPr fontId="3"/>
  </si>
  <si>
    <t>千円</t>
    <rPh sb="0" eb="2">
      <t>センエン</t>
    </rPh>
    <phoneticPr fontId="3"/>
  </si>
  <si>
    <t>ｆ</t>
    <phoneticPr fontId="3"/>
  </si>
  <si>
    <t>ｅ</t>
    <phoneticPr fontId="3"/>
  </si>
  <si>
    <t>円</t>
    <rPh sb="0" eb="1">
      <t>エン</t>
    </rPh>
    <phoneticPr fontId="3"/>
  </si>
  <si>
    <t>②＋⑥</t>
    <phoneticPr fontId="3"/>
  </si>
  <si>
    <t>年間平均</t>
    <rPh sb="0" eb="2">
      <t>ネンカン</t>
    </rPh>
    <rPh sb="2" eb="4">
      <t>ヘイキン</t>
    </rPh>
    <phoneticPr fontId="3"/>
  </si>
  <si>
    <t>ｄ</t>
    <phoneticPr fontId="3"/>
  </si>
  <si>
    <t>ｃ</t>
    <phoneticPr fontId="3"/>
  </si>
  <si>
    <t>②＋⑤</t>
    <phoneticPr fontId="3"/>
  </si>
  <si>
    <t>昇給月又は降給月
以後の継続した３か月</t>
    <rPh sb="0" eb="2">
      <t>ショウキュウ</t>
    </rPh>
    <rPh sb="2" eb="3">
      <t>ツキ</t>
    </rPh>
    <rPh sb="3" eb="4">
      <t>マタ</t>
    </rPh>
    <rPh sb="5" eb="7">
      <t>コウキュウ</t>
    </rPh>
    <rPh sb="7" eb="8">
      <t>ツキ</t>
    </rPh>
    <rPh sb="9" eb="11">
      <t>イゴ</t>
    </rPh>
    <rPh sb="12" eb="14">
      <t>ケイゾク</t>
    </rPh>
    <rPh sb="18" eb="19">
      <t>ゲツ</t>
    </rPh>
    <phoneticPr fontId="3"/>
  </si>
  <si>
    <t>ｂ</t>
    <phoneticPr fontId="3"/>
  </si>
  <si>
    <t>ａ</t>
    <phoneticPr fontId="3"/>
  </si>
  <si>
    <t>従前の
標準報酬の月額</t>
    <rPh sb="0" eb="2">
      <t>ジュウゼン</t>
    </rPh>
    <rPh sb="4" eb="6">
      <t>ヒョウジュン</t>
    </rPh>
    <rPh sb="6" eb="8">
      <t>ホウシュウ</t>
    </rPh>
    <rPh sb="9" eb="11">
      <t>ゲツガク</t>
    </rPh>
    <phoneticPr fontId="3"/>
  </si>
  <si>
    <t>月　額</t>
    <rPh sb="0" eb="1">
      <t>ツキ</t>
    </rPh>
    <rPh sb="2" eb="3">
      <t>ガク</t>
    </rPh>
    <phoneticPr fontId="3"/>
  </si>
  <si>
    <t>等　級</t>
    <rPh sb="0" eb="1">
      <t>トウ</t>
    </rPh>
    <rPh sb="2" eb="3">
      <t>キュウ</t>
    </rPh>
    <phoneticPr fontId="3"/>
  </si>
  <si>
    <t>標準報酬</t>
    <rPh sb="0" eb="2">
      <t>ヒョウジュン</t>
    </rPh>
    <rPh sb="2" eb="4">
      <t>ホウシュウ</t>
    </rPh>
    <phoneticPr fontId="3"/>
  </si>
  <si>
    <t>短期給付</t>
    <rPh sb="0" eb="2">
      <t>タンキ</t>
    </rPh>
    <rPh sb="2" eb="4">
      <t>キュウフ</t>
    </rPh>
    <phoneticPr fontId="3"/>
  </si>
  <si>
    <t>平均額</t>
    <rPh sb="0" eb="2">
      <t>ヘイキン</t>
    </rPh>
    <rPh sb="2" eb="3">
      <t>ガク</t>
    </rPh>
    <phoneticPr fontId="3"/>
  </si>
  <si>
    <t>⑥平均額</t>
    <rPh sb="1" eb="3">
      <t>ヘイキン</t>
    </rPh>
    <rPh sb="3" eb="4">
      <t>ガク</t>
    </rPh>
    <phoneticPr fontId="3"/>
  </si>
  <si>
    <t>③＋④</t>
    <phoneticPr fontId="3"/>
  </si>
  <si>
    <t>昇給月又は降給月前の継続した９か月及び
昇給月又は降給月以後の継続した３か月</t>
    <rPh sb="0" eb="2">
      <t>ショウキュウ</t>
    </rPh>
    <rPh sb="2" eb="3">
      <t>ツキ</t>
    </rPh>
    <rPh sb="3" eb="4">
      <t>マタ</t>
    </rPh>
    <rPh sb="5" eb="7">
      <t>コウキュウ</t>
    </rPh>
    <rPh sb="7" eb="8">
      <t>ツキ</t>
    </rPh>
    <rPh sb="8" eb="9">
      <t>マエ</t>
    </rPh>
    <rPh sb="10" eb="12">
      <t>ケイゾク</t>
    </rPh>
    <rPh sb="16" eb="17">
      <t>ゲツ</t>
    </rPh>
    <rPh sb="17" eb="18">
      <t>オヨ</t>
    </rPh>
    <rPh sb="20" eb="22">
      <t>ショウキュウ</t>
    </rPh>
    <rPh sb="22" eb="23">
      <t>ツキ</t>
    </rPh>
    <rPh sb="23" eb="24">
      <t>マタ</t>
    </rPh>
    <rPh sb="25" eb="27">
      <t>コウキュウ</t>
    </rPh>
    <rPh sb="27" eb="28">
      <t>ツキ</t>
    </rPh>
    <rPh sb="28" eb="30">
      <t>イゴ</t>
    </rPh>
    <rPh sb="31" eb="33">
      <t>ケイゾク</t>
    </rPh>
    <rPh sb="37" eb="38">
      <t>ゲツ</t>
    </rPh>
    <phoneticPr fontId="3"/>
  </si>
  <si>
    <t>⑤平均額</t>
    <rPh sb="1" eb="3">
      <t>ヘイキン</t>
    </rPh>
    <rPh sb="3" eb="4">
      <t>ガク</t>
    </rPh>
    <phoneticPr fontId="3"/>
  </si>
  <si>
    <t>④合計</t>
    <rPh sb="1" eb="3">
      <t>ゴウケイ</t>
    </rPh>
    <phoneticPr fontId="3"/>
  </si>
  <si>
    <t>昇給月又は降給月以後の継続した３か月
（非固定的給与）</t>
    <rPh sb="0" eb="2">
      <t>ショウキュウ</t>
    </rPh>
    <rPh sb="2" eb="3">
      <t>ツキ</t>
    </rPh>
    <rPh sb="3" eb="4">
      <t>マタ</t>
    </rPh>
    <rPh sb="5" eb="7">
      <t>コウキュウ</t>
    </rPh>
    <rPh sb="7" eb="8">
      <t>ツキ</t>
    </rPh>
    <rPh sb="8" eb="10">
      <t>イゴ</t>
    </rPh>
    <rPh sb="11" eb="13">
      <t>ケイゾク</t>
    </rPh>
    <rPh sb="17" eb="18">
      <t>ゲツ</t>
    </rPh>
    <rPh sb="20" eb="21">
      <t>ヒ</t>
    </rPh>
    <rPh sb="21" eb="24">
      <t>コテイテキ</t>
    </rPh>
    <rPh sb="24" eb="26">
      <t>キュウヨ</t>
    </rPh>
    <phoneticPr fontId="3"/>
  </si>
  <si>
    <t>③合計</t>
    <rPh sb="1" eb="3">
      <t>ゴウケイ</t>
    </rPh>
    <phoneticPr fontId="3"/>
  </si>
  <si>
    <t>昇給月又は降給月前の継続した９か月
（非固定的給与）</t>
    <rPh sb="0" eb="2">
      <t>ショウキュウ</t>
    </rPh>
    <rPh sb="2" eb="3">
      <t>ツキ</t>
    </rPh>
    <rPh sb="3" eb="4">
      <t>マタ</t>
    </rPh>
    <rPh sb="5" eb="7">
      <t>コウキュウ</t>
    </rPh>
    <rPh sb="7" eb="8">
      <t>ツキ</t>
    </rPh>
    <rPh sb="8" eb="9">
      <t>マエ</t>
    </rPh>
    <rPh sb="10" eb="12">
      <t>ケイゾク</t>
    </rPh>
    <rPh sb="16" eb="17">
      <t>ゲツ</t>
    </rPh>
    <rPh sb="19" eb="20">
      <t>ヒ</t>
    </rPh>
    <rPh sb="20" eb="23">
      <t>コテイテキ</t>
    </rPh>
    <rPh sb="23" eb="25">
      <t>キュウヨ</t>
    </rPh>
    <phoneticPr fontId="3"/>
  </si>
  <si>
    <t>②平均額</t>
    <rPh sb="1" eb="3">
      <t>ヘイキン</t>
    </rPh>
    <rPh sb="3" eb="4">
      <t>ガク</t>
    </rPh>
    <phoneticPr fontId="3"/>
  </si>
  <si>
    <t>①合計</t>
    <rPh sb="1" eb="3">
      <t>ゴウケイ</t>
    </rPh>
    <phoneticPr fontId="3"/>
  </si>
  <si>
    <t>昇給月又は降給月以後の継続した３か月
（固定的給与）</t>
    <rPh sb="0" eb="2">
      <t>ショウキュウ</t>
    </rPh>
    <rPh sb="2" eb="3">
      <t>ツキ</t>
    </rPh>
    <rPh sb="3" eb="4">
      <t>マタ</t>
    </rPh>
    <rPh sb="5" eb="7">
      <t>コウキュウ</t>
    </rPh>
    <rPh sb="7" eb="8">
      <t>ツキ</t>
    </rPh>
    <rPh sb="8" eb="10">
      <t>イゴ</t>
    </rPh>
    <rPh sb="11" eb="13">
      <t>ケイゾク</t>
    </rPh>
    <rPh sb="17" eb="18">
      <t>ゲツ</t>
    </rPh>
    <rPh sb="20" eb="23">
      <t>コテイテキ</t>
    </rPh>
    <rPh sb="23" eb="25">
      <t>キュウヨ</t>
    </rPh>
    <phoneticPr fontId="3"/>
  </si>
  <si>
    <t>円④</t>
    <rPh sb="0" eb="1">
      <t>エン</t>
    </rPh>
    <phoneticPr fontId="3"/>
  </si>
  <si>
    <t>円①</t>
    <rPh sb="0" eb="1">
      <t>エン</t>
    </rPh>
    <phoneticPr fontId="3"/>
  </si>
  <si>
    <t>日</t>
  </si>
  <si>
    <t>月</t>
    <rPh sb="0" eb="1">
      <t>ガツ</t>
    </rPh>
    <phoneticPr fontId="3"/>
  </si>
  <si>
    <t>年</t>
    <rPh sb="0" eb="1">
      <t>ネン</t>
    </rPh>
    <phoneticPr fontId="3"/>
  </si>
  <si>
    <t>円③</t>
    <rPh sb="0" eb="1">
      <t>エン</t>
    </rPh>
    <phoneticPr fontId="3"/>
  </si>
  <si>
    <t>日</t>
    <rPh sb="0" eb="1">
      <t>ヒ</t>
    </rPh>
    <phoneticPr fontId="3"/>
  </si>
  <si>
    <t>合計</t>
    <rPh sb="0" eb="2">
      <t>ゴウケイ</t>
    </rPh>
    <phoneticPr fontId="3"/>
  </si>
  <si>
    <t>非固定的給与</t>
    <rPh sb="0" eb="1">
      <t>ヒ</t>
    </rPh>
    <rPh sb="1" eb="4">
      <t>コテイテキ</t>
    </rPh>
    <rPh sb="4" eb="6">
      <t>キュウヨ</t>
    </rPh>
    <phoneticPr fontId="3"/>
  </si>
  <si>
    <t>固定的給与</t>
    <rPh sb="0" eb="3">
      <t>コテイテキ</t>
    </rPh>
    <rPh sb="3" eb="5">
      <t>キュウヨ</t>
    </rPh>
    <phoneticPr fontId="3"/>
  </si>
  <si>
    <t>算定基礎月の報酬支払基礎日数</t>
    <rPh sb="0" eb="2">
      <t>サンテイ</t>
    </rPh>
    <rPh sb="2" eb="4">
      <t>キソ</t>
    </rPh>
    <rPh sb="4" eb="5">
      <t>ツキ</t>
    </rPh>
    <rPh sb="6" eb="8">
      <t>ホウシュウ</t>
    </rPh>
    <rPh sb="8" eb="10">
      <t>シハラ</t>
    </rPh>
    <rPh sb="10" eb="12">
      <t>キソ</t>
    </rPh>
    <rPh sb="12" eb="14">
      <t>ニッスウ</t>
    </rPh>
    <phoneticPr fontId="3"/>
  </si>
  <si>
    <t>※和暦で記載してください。</t>
    <rPh sb="1" eb="3">
      <t>ワレキ</t>
    </rPh>
    <rPh sb="4" eb="6">
      <t>キサイ</t>
    </rPh>
    <phoneticPr fontId="3"/>
  </si>
  <si>
    <t>【昇給月又は降給月前の継続した９か月及び昇給月又は降給月以後の継続した３か月の間に受けた報酬額等の欄】</t>
    <rPh sb="1" eb="3">
      <t>ショウキュウ</t>
    </rPh>
    <rPh sb="3" eb="4">
      <t>ツキ</t>
    </rPh>
    <rPh sb="4" eb="5">
      <t>マタ</t>
    </rPh>
    <rPh sb="6" eb="8">
      <t>コウキュウ</t>
    </rPh>
    <rPh sb="8" eb="9">
      <t>ツキ</t>
    </rPh>
    <rPh sb="9" eb="10">
      <t>マエ</t>
    </rPh>
    <rPh sb="11" eb="13">
      <t>ケイゾク</t>
    </rPh>
    <rPh sb="18" eb="19">
      <t>オヨ</t>
    </rPh>
    <rPh sb="20" eb="22">
      <t>ショウキュウ</t>
    </rPh>
    <rPh sb="22" eb="23">
      <t>ツキ</t>
    </rPh>
    <rPh sb="23" eb="24">
      <t>マタ</t>
    </rPh>
    <rPh sb="25" eb="27">
      <t>コウキュウ</t>
    </rPh>
    <rPh sb="27" eb="28">
      <t>ツキ</t>
    </rPh>
    <rPh sb="28" eb="30">
      <t>イゴ</t>
    </rPh>
    <rPh sb="31" eb="33">
      <t>ケイゾク</t>
    </rPh>
    <rPh sb="37" eb="38">
      <t>ゲツ</t>
    </rPh>
    <rPh sb="39" eb="40">
      <t>アイダ</t>
    </rPh>
    <rPh sb="41" eb="42">
      <t>ウ</t>
    </rPh>
    <rPh sb="44" eb="47">
      <t>ホウシュウガク</t>
    </rPh>
    <rPh sb="47" eb="48">
      <t>トウ</t>
    </rPh>
    <rPh sb="49" eb="50">
      <t>ラン</t>
    </rPh>
    <phoneticPr fontId="3"/>
  </si>
  <si>
    <t>性別</t>
    <rPh sb="0" eb="2">
      <t>セイベツ</t>
    </rPh>
    <phoneticPr fontId="3"/>
  </si>
  <si>
    <t>生年月日</t>
    <rPh sb="0" eb="1">
      <t>ナマ</t>
    </rPh>
    <rPh sb="1" eb="2">
      <t>ネン</t>
    </rPh>
    <rPh sb="2" eb="3">
      <t>ガツ</t>
    </rPh>
    <rPh sb="3" eb="4">
      <t>ヒ</t>
    </rPh>
    <phoneticPr fontId="3"/>
  </si>
  <si>
    <t>組合員の氏名カナ</t>
    <rPh sb="0" eb="2">
      <t>クミアイ</t>
    </rPh>
    <rPh sb="2" eb="3">
      <t>イン</t>
    </rPh>
    <rPh sb="4" eb="5">
      <t>シ</t>
    </rPh>
    <rPh sb="5" eb="6">
      <t>メイ</t>
    </rPh>
    <phoneticPr fontId="3"/>
  </si>
  <si>
    <t>組合員番号</t>
    <rPh sb="0" eb="2">
      <t>クミアイ</t>
    </rPh>
    <rPh sb="2" eb="3">
      <t>イン</t>
    </rPh>
    <rPh sb="3" eb="5">
      <t>バンゴウ</t>
    </rPh>
    <phoneticPr fontId="3"/>
  </si>
  <si>
    <t>所属所名（部署名）</t>
    <rPh sb="0" eb="2">
      <t>ショゾク</t>
    </rPh>
    <rPh sb="2" eb="3">
      <t>ショ</t>
    </rPh>
    <rPh sb="3" eb="4">
      <t>メイ</t>
    </rPh>
    <rPh sb="5" eb="7">
      <t>ブショ</t>
    </rPh>
    <rPh sb="7" eb="8">
      <t>メイ</t>
    </rPh>
    <phoneticPr fontId="3"/>
  </si>
  <si>
    <t>所属所コード</t>
    <rPh sb="0" eb="2">
      <t>ショゾク</t>
    </rPh>
    <rPh sb="2" eb="3">
      <t>ショ</t>
    </rPh>
    <phoneticPr fontId="3"/>
  </si>
  <si>
    <t>なお、標準報酬の月額は、年金や傷病手当金など、組合員が受ける給付の額にも影響を及ぼすことに留意してください。</t>
    <rPh sb="3" eb="5">
      <t>ヒョウジュン</t>
    </rPh>
    <rPh sb="5" eb="7">
      <t>ホウシュウ</t>
    </rPh>
    <rPh sb="8" eb="10">
      <t>ゲツガク</t>
    </rPh>
    <rPh sb="12" eb="14">
      <t>ネンキン</t>
    </rPh>
    <rPh sb="15" eb="17">
      <t>ショウビョウ</t>
    </rPh>
    <rPh sb="17" eb="20">
      <t>テアテキン</t>
    </rPh>
    <rPh sb="23" eb="25">
      <t>クミアイ</t>
    </rPh>
    <rPh sb="25" eb="26">
      <t>イン</t>
    </rPh>
    <rPh sb="27" eb="28">
      <t>ウ</t>
    </rPh>
    <rPh sb="30" eb="32">
      <t>キュウフ</t>
    </rPh>
    <rPh sb="33" eb="34">
      <t>ガク</t>
    </rPh>
    <rPh sb="36" eb="38">
      <t>エイキョウ</t>
    </rPh>
    <rPh sb="39" eb="40">
      <t>オヨ</t>
    </rPh>
    <rPh sb="45" eb="47">
      <t>リュウイ</t>
    </rPh>
    <phoneticPr fontId="3"/>
  </si>
  <si>
    <t>・</t>
    <phoneticPr fontId="3"/>
  </si>
  <si>
    <t>ください。</t>
    <phoneticPr fontId="3"/>
  </si>
  <si>
    <t>９か月及び昇給月又は降給月以後の継続した３か月の間に受けた非固定的給与の月平均額を加えた額から算出した標準報酬の月額）</t>
    <rPh sb="26" eb="27">
      <t>ウ</t>
    </rPh>
    <rPh sb="29" eb="30">
      <t>ヒ</t>
    </rPh>
    <rPh sb="30" eb="33">
      <t>コテイテキ</t>
    </rPh>
    <rPh sb="33" eb="35">
      <t>キュウヨ</t>
    </rPh>
    <rPh sb="36" eb="37">
      <t>ツキ</t>
    </rPh>
    <rPh sb="37" eb="39">
      <t>ヘイキン</t>
    </rPh>
    <rPh sb="39" eb="40">
      <t>ガク</t>
    </rPh>
    <rPh sb="41" eb="42">
      <t>クワ</t>
    </rPh>
    <rPh sb="44" eb="45">
      <t>ガク</t>
    </rPh>
    <rPh sb="47" eb="49">
      <t>サンシュツ</t>
    </rPh>
    <rPh sb="51" eb="53">
      <t>ヒョウジュン</t>
    </rPh>
    <rPh sb="53" eb="55">
      <t>ホウシュウ</t>
    </rPh>
    <rPh sb="56" eb="58">
      <t>ゲツガク</t>
    </rPh>
    <phoneticPr fontId="3"/>
  </si>
  <si>
    <t>の月額」（昇給月又は降給月以後の継続した３か月の間に受けた固定的給与の月平均額に昇給月又は降給月前の継続した</t>
    <rPh sb="24" eb="25">
      <t>アイダ</t>
    </rPh>
    <rPh sb="26" eb="27">
      <t>ウ</t>
    </rPh>
    <rPh sb="29" eb="32">
      <t>コテイテキ</t>
    </rPh>
    <rPh sb="32" eb="34">
      <t>キュウヨ</t>
    </rPh>
    <rPh sb="35" eb="36">
      <t>ツキ</t>
    </rPh>
    <rPh sb="36" eb="38">
      <t>ヘイキン</t>
    </rPh>
    <rPh sb="38" eb="39">
      <t>ガク</t>
    </rPh>
    <rPh sb="40" eb="42">
      <t>ショウキュウ</t>
    </rPh>
    <rPh sb="42" eb="43">
      <t>ツキ</t>
    </rPh>
    <rPh sb="43" eb="44">
      <t>マタ</t>
    </rPh>
    <rPh sb="45" eb="47">
      <t>コウキュウ</t>
    </rPh>
    <rPh sb="47" eb="48">
      <t>ツキ</t>
    </rPh>
    <rPh sb="48" eb="49">
      <t>マエ</t>
    </rPh>
    <rPh sb="50" eb="52">
      <t>ケイゾク</t>
    </rPh>
    <phoneticPr fontId="3"/>
  </si>
  <si>
    <t>【申請にあたっての注意事項】</t>
    <rPh sb="1" eb="3">
      <t>シンセイ</t>
    </rPh>
    <rPh sb="9" eb="11">
      <t>チュウイ</t>
    </rPh>
    <rPh sb="11" eb="13">
      <t>ジコウ</t>
    </rPh>
    <phoneticPr fontId="3"/>
  </si>
  <si>
    <t>標準報酬随時改定基礎届・保険者算定申立に係る例年の状況、報酬の比較及び組合員の同意等
（随時改定用）</t>
    <rPh sb="0" eb="2">
      <t>ヒョウジュン</t>
    </rPh>
    <rPh sb="2" eb="4">
      <t>ホウシュウ</t>
    </rPh>
    <rPh sb="4" eb="6">
      <t>ズイジ</t>
    </rPh>
    <rPh sb="6" eb="8">
      <t>カイテイ</t>
    </rPh>
    <rPh sb="8" eb="10">
      <t>キソ</t>
    </rPh>
    <rPh sb="10" eb="11">
      <t>トドケ</t>
    </rPh>
    <rPh sb="12" eb="15">
      <t>ホケンシャ</t>
    </rPh>
    <rPh sb="15" eb="17">
      <t>サンテイ</t>
    </rPh>
    <rPh sb="17" eb="19">
      <t>モウシタテ</t>
    </rPh>
    <rPh sb="20" eb="21">
      <t>カカ</t>
    </rPh>
    <rPh sb="22" eb="24">
      <t>レイネン</t>
    </rPh>
    <rPh sb="25" eb="27">
      <t>ジョウキョウ</t>
    </rPh>
    <rPh sb="28" eb="30">
      <t>ホウシュウ</t>
    </rPh>
    <rPh sb="31" eb="33">
      <t>ヒカク</t>
    </rPh>
    <rPh sb="33" eb="34">
      <t>オヨ</t>
    </rPh>
    <rPh sb="35" eb="37">
      <t>クミアイ</t>
    </rPh>
    <rPh sb="37" eb="38">
      <t>イン</t>
    </rPh>
    <rPh sb="39" eb="41">
      <t>ドウイ</t>
    </rPh>
    <rPh sb="41" eb="42">
      <t>トウ</t>
    </rPh>
    <rPh sb="44" eb="46">
      <t>ズイジ</t>
    </rPh>
    <rPh sb="46" eb="48">
      <t>カイテイ</t>
    </rPh>
    <rPh sb="48" eb="49">
      <t>ヨウ</t>
    </rPh>
    <rPh sb="49" eb="50">
      <t>ジョウヨウ</t>
    </rPh>
    <phoneticPr fontId="3"/>
  </si>
  <si>
    <t>（様式２）</t>
    <rPh sb="1" eb="3">
      <t>ヨウシキ</t>
    </rPh>
    <phoneticPr fontId="3"/>
  </si>
  <si>
    <t>注２ １等級差以上であっても、以下に該当する場合は「×」としてください。</t>
    <rPh sb="0" eb="1">
      <t>チュウ</t>
    </rPh>
    <rPh sb="4" eb="6">
      <t>トウキュウ</t>
    </rPh>
    <rPh sb="6" eb="7">
      <t>サ</t>
    </rPh>
    <rPh sb="7" eb="9">
      <t>イジョウ</t>
    </rPh>
    <rPh sb="15" eb="17">
      <t>イカ</t>
    </rPh>
    <phoneticPr fontId="3"/>
  </si>
  <si>
    <t>この用紙は、標準報酬随時改定基礎届を届け出るにあたって、年間報酬の平均で改定することを申し立てる場合に必ず提出して</t>
    <rPh sb="2" eb="4">
      <t>ヨウシ</t>
    </rPh>
    <rPh sb="6" eb="8">
      <t>ヒョウジュン</t>
    </rPh>
    <rPh sb="8" eb="10">
      <t>ホウシュウ</t>
    </rPh>
    <rPh sb="10" eb="12">
      <t>ズイジ</t>
    </rPh>
    <rPh sb="12" eb="14">
      <t>カイテイ</t>
    </rPh>
    <rPh sb="14" eb="16">
      <t>キソ</t>
    </rPh>
    <rPh sb="16" eb="17">
      <t>トドケ</t>
    </rPh>
    <rPh sb="18" eb="19">
      <t>トド</t>
    </rPh>
    <rPh sb="20" eb="21">
      <t>デ</t>
    </rPh>
    <rPh sb="28" eb="30">
      <t>ネンカン</t>
    </rPh>
    <rPh sb="30" eb="32">
      <t>ホウシュウ</t>
    </rPh>
    <rPh sb="33" eb="35">
      <t>ヘイキン</t>
    </rPh>
    <rPh sb="36" eb="38">
      <t>カイテイ</t>
    </rPh>
    <rPh sb="43" eb="44">
      <t>モウ</t>
    </rPh>
    <rPh sb="45" eb="46">
      <t>タ</t>
    </rPh>
    <rPh sb="48" eb="50">
      <t>バアイ</t>
    </rPh>
    <phoneticPr fontId="3"/>
  </si>
  <si>
    <t>この用紙は、随時改定にあたり、「昇給月又は降給月以後の継続した３か月間の標準報酬の月額」と「年間平均の標準報酬</t>
    <rPh sb="2" eb="4">
      <t>ヨウシ</t>
    </rPh>
    <rPh sb="6" eb="8">
      <t>ズイジ</t>
    </rPh>
    <rPh sb="8" eb="10">
      <t>カイテイ</t>
    </rPh>
    <rPh sb="16" eb="18">
      <t>ショウキュウ</t>
    </rPh>
    <rPh sb="18" eb="19">
      <t>ツキ</t>
    </rPh>
    <rPh sb="19" eb="20">
      <t>マタ</t>
    </rPh>
    <rPh sb="21" eb="23">
      <t>コウキュウ</t>
    </rPh>
    <rPh sb="23" eb="24">
      <t>ツキ</t>
    </rPh>
    <rPh sb="24" eb="26">
      <t>イゴ</t>
    </rPh>
    <rPh sb="27" eb="29">
      <t>ケイゾク</t>
    </rPh>
    <rPh sb="33" eb="34">
      <t>ゲツ</t>
    </rPh>
    <rPh sb="34" eb="35">
      <t>カン</t>
    </rPh>
    <rPh sb="36" eb="38">
      <t>ヒョウジュン</t>
    </rPh>
    <rPh sb="38" eb="40">
      <t>ホウシュウ</t>
    </rPh>
    <rPh sb="41" eb="43">
      <t>ゲツガク</t>
    </rPh>
    <rPh sb="46" eb="48">
      <t>ネンカン</t>
    </rPh>
    <rPh sb="48" eb="50">
      <t>ヘイキン</t>
    </rPh>
    <rPh sb="51" eb="53">
      <t>ヒョウジュン</t>
    </rPh>
    <rPh sb="53" eb="55">
      <t>ホウシュウ</t>
    </rPh>
    <phoneticPr fontId="3"/>
  </si>
  <si>
    <t>との間に２等級以上の差があり、「年間平均の標準報酬の月額」で改定することに同意する方のみ記入してください。</t>
    <rPh sb="7" eb="9">
      <t>イジョウ</t>
    </rPh>
    <rPh sb="10" eb="11">
      <t>サ</t>
    </rPh>
    <rPh sb="16" eb="18">
      <t>ネンカン</t>
    </rPh>
    <rPh sb="18" eb="20">
      <t>ヘイキン</t>
    </rPh>
    <rPh sb="21" eb="25">
      <t>ヒョウジュンホウシュウ</t>
    </rPh>
    <rPh sb="26" eb="28">
      <t>ゲツガク</t>
    </rPh>
    <rPh sb="30" eb="32">
      <t>カイテイ</t>
    </rPh>
    <rPh sb="37" eb="39">
      <t>ドウイ</t>
    </rPh>
    <rPh sb="41" eb="42">
      <t>カタ</t>
    </rPh>
    <rPh sb="44" eb="46">
      <t>キニュウ</t>
    </rPh>
    <phoneticPr fontId="3"/>
  </si>
  <si>
    <t>また、組合員の同意を得ている必要がありますので、同意欄に組合員の自署にて氏名を記入いただくか、記名の上、押印して</t>
    <rPh sb="3" eb="5">
      <t>クミアイ</t>
    </rPh>
    <rPh sb="5" eb="6">
      <t>イン</t>
    </rPh>
    <rPh sb="7" eb="9">
      <t>ドウイ</t>
    </rPh>
    <rPh sb="10" eb="11">
      <t>エ</t>
    </rPh>
    <rPh sb="14" eb="16">
      <t>ヒツヨウ</t>
    </rPh>
    <rPh sb="24" eb="26">
      <t>ドウイ</t>
    </rPh>
    <rPh sb="26" eb="27">
      <t>ラン</t>
    </rPh>
    <rPh sb="28" eb="30">
      <t>クミアイ</t>
    </rPh>
    <rPh sb="30" eb="31">
      <t>イン</t>
    </rPh>
    <rPh sb="32" eb="34">
      <t>ジショ</t>
    </rPh>
    <rPh sb="50" eb="51">
      <t>ウエ</t>
    </rPh>
    <rPh sb="52" eb="54">
      <t>オウイン</t>
    </rPh>
    <phoneticPr fontId="3"/>
  </si>
  <si>
    <t>【標準報酬の月額の比較欄】※全て給与支給機関が記載してください。記載に当たっては、裏面の注意事項を参照してください。</t>
    <rPh sb="1" eb="3">
      <t>ヒョウジュン</t>
    </rPh>
    <rPh sb="3" eb="5">
      <t>ホウシュウ</t>
    </rPh>
    <rPh sb="6" eb="8">
      <t>ゲツガク</t>
    </rPh>
    <rPh sb="9" eb="11">
      <t>ヒカク</t>
    </rPh>
    <rPh sb="11" eb="12">
      <t>ラン</t>
    </rPh>
    <rPh sb="14" eb="15">
      <t>スベ</t>
    </rPh>
    <rPh sb="16" eb="18">
      <t>キュウヨ</t>
    </rPh>
    <rPh sb="18" eb="20">
      <t>シキュウ</t>
    </rPh>
    <rPh sb="20" eb="22">
      <t>キカン</t>
    </rPh>
    <rPh sb="23" eb="25">
      <t>キサイ</t>
    </rPh>
    <rPh sb="32" eb="34">
      <t>キサイ</t>
    </rPh>
    <rPh sb="35" eb="36">
      <t>ア</t>
    </rPh>
    <rPh sb="41" eb="43">
      <t>リメン</t>
    </rPh>
    <rPh sb="44" eb="46">
      <t>チュウイ</t>
    </rPh>
    <rPh sb="46" eb="48">
      <t>ジコウ</t>
    </rPh>
    <rPh sb="49" eb="51">
      <t>サンショウ</t>
    </rPh>
    <phoneticPr fontId="3"/>
  </si>
  <si>
    <r>
      <t>ア　ａとｃ又はｂとｄが２等級差以上</t>
    </r>
    <r>
      <rPr>
        <vertAlign val="superscript"/>
        <sz val="14"/>
        <rFont val="ＭＳ ゴシック"/>
        <family val="3"/>
        <charset val="128"/>
      </rPr>
      <t>(注１)</t>
    </r>
    <rPh sb="5" eb="6">
      <t>マタ</t>
    </rPh>
    <rPh sb="12" eb="14">
      <t>トウキュウ</t>
    </rPh>
    <rPh sb="14" eb="15">
      <t>サ</t>
    </rPh>
    <rPh sb="15" eb="17">
      <t>イジョウ</t>
    </rPh>
    <rPh sb="18" eb="19">
      <t>チュウ</t>
    </rPh>
    <phoneticPr fontId="3"/>
  </si>
  <si>
    <r>
      <t>ウ　ａとｅ又はｂとｆが１等級差以上</t>
    </r>
    <r>
      <rPr>
        <vertAlign val="superscript"/>
        <sz val="14"/>
        <rFont val="ＭＳ ゴシック"/>
        <family val="3"/>
        <charset val="128"/>
      </rPr>
      <t>(注２)</t>
    </r>
    <rPh sb="5" eb="6">
      <t>マタ</t>
    </rPh>
    <rPh sb="12" eb="14">
      <t>トウキュウ</t>
    </rPh>
    <rPh sb="14" eb="15">
      <t>サ</t>
    </rPh>
    <rPh sb="15" eb="17">
      <t>イジョウ</t>
    </rPh>
    <phoneticPr fontId="3"/>
  </si>
  <si>
    <r>
      <t>○又は×</t>
    </r>
    <r>
      <rPr>
        <vertAlign val="superscript"/>
        <sz val="14"/>
        <rFont val="ＭＳ ゴシック"/>
        <family val="3"/>
        <charset val="128"/>
      </rPr>
      <t>（注３）</t>
    </r>
    <rPh sb="1" eb="2">
      <t>マタ</t>
    </rPh>
    <rPh sb="5" eb="6">
      <t>チュウ</t>
    </rPh>
    <phoneticPr fontId="3"/>
  </si>
  <si>
    <t>　私は今回の随時改定にあたり、年間報酬額の平均で改定することを希望しますので、当所属所（部署）が申立てすることに同意します。</t>
    <rPh sb="1" eb="2">
      <t>ワタシ</t>
    </rPh>
    <rPh sb="3" eb="5">
      <t>コンカイ</t>
    </rPh>
    <rPh sb="6" eb="8">
      <t>ズイジ</t>
    </rPh>
    <rPh sb="8" eb="10">
      <t>カイテイ</t>
    </rPh>
    <rPh sb="19" eb="20">
      <t>ガク</t>
    </rPh>
    <rPh sb="24" eb="26">
      <t>カイテイ</t>
    </rPh>
    <rPh sb="31" eb="33">
      <t>キボウ</t>
    </rPh>
    <rPh sb="39" eb="40">
      <t>トウ</t>
    </rPh>
    <rPh sb="40" eb="42">
      <t>ショゾク</t>
    </rPh>
    <rPh sb="42" eb="43">
      <t>ショ</t>
    </rPh>
    <rPh sb="44" eb="46">
      <t>ブショ</t>
    </rPh>
    <rPh sb="48" eb="50">
      <t>モウシタ</t>
    </rPh>
    <rPh sb="56" eb="58">
      <t>ドウイ</t>
    </rPh>
    <phoneticPr fontId="3"/>
  </si>
  <si>
    <t>【標準報酬の月額の比較欄】の記載に当たっては、以下にご注意ください。</t>
    <rPh sb="14" eb="16">
      <t>キサイ</t>
    </rPh>
    <rPh sb="17" eb="18">
      <t>ア</t>
    </rPh>
    <rPh sb="23" eb="25">
      <t>イカ</t>
    </rPh>
    <rPh sb="27" eb="29">
      <t>チュウイ</t>
    </rPh>
    <phoneticPr fontId="3"/>
  </si>
  <si>
    <t>１　支払基礎日数が17日未満の月の報酬額は除く。
２　欠勤や無給休職により報酬の全部が支給されない場合は、支払基礎日数が17日以上である月は実支給額を用いることとし、
　休職者給与を受けていること等により報酬の一部が支給されない月がある場合は、支払基礎日数が17日以上であっても当該月を
　除く。
３　給与の支払いに遅配がある場合は
　ア　昇給月又は降給月前の継続した９か月より前に支払うべきであった給与の遅配分を年間平均の算定の対象となる月に受けた
　　場合は、その遅配分に当たる報酬の額を除く。
　イ　昇給月又は降給月前の継続した９か月までの間に本来支払うはずの報酬の一部が昇給月又は降給月から４か月目以降に
　　支払われることになった場合は、その本来支払うはずだった月を除く。
４　昇給月又は降給月前の継続した９か月及び昇給月又は降給月以後の継続した３か月までの間に固定的給与の変動が起こった場合
　でも、報酬月額の算定の対象となる月であれば、固定的給与の変動が反映された報酬も含めて平均を算定する。
５　昇給月又は降給月前の継続した９か月及び昇給月又は降給月以後の継続した３か月の間に、今回の保険者算定の要件を満たす
　所属所（部署）に異動した場合（組合員資格の得喪を伴う異動を除く。）でも、報酬月額の算定の対象となる月であれば、
　異動前の所属所（部署）で受けた報酬も含めて平均を算定する。
６　年間報酬の平均で決定する場合、「標準報酬随時改定基礎届」は、以下のとおり記載する。
　　・「修正平均額」欄…表面の「年間平均」欄の平均額（表面の②+⑥）を記載
　　・「標準報酬等級/月額」欄…表面の「年間平均」欄の標準報酬の等級と月額を記載</t>
    <rPh sb="43" eb="45">
      <t>シキュウ</t>
    </rPh>
    <rPh sb="49" eb="51">
      <t>バアイ</t>
    </rPh>
    <rPh sb="53" eb="55">
      <t>シハライ</t>
    </rPh>
    <rPh sb="55" eb="57">
      <t>キソ</t>
    </rPh>
    <rPh sb="57" eb="59">
      <t>ニッスウ</t>
    </rPh>
    <rPh sb="62" eb="63">
      <t>ニチ</t>
    </rPh>
    <rPh sb="63" eb="65">
      <t>イジョウ</t>
    </rPh>
    <rPh sb="68" eb="69">
      <t>ツキ</t>
    </rPh>
    <rPh sb="70" eb="71">
      <t>ジツ</t>
    </rPh>
    <rPh sb="71" eb="74">
      <t>シキュウガク</t>
    </rPh>
    <rPh sb="75" eb="76">
      <t>モチ</t>
    </rPh>
    <rPh sb="85" eb="87">
      <t>キュウショク</t>
    </rPh>
    <rPh sb="87" eb="88">
      <t>シャ</t>
    </rPh>
    <rPh sb="88" eb="90">
      <t>キュウヨ</t>
    </rPh>
    <rPh sb="91" eb="92">
      <t>ウ</t>
    </rPh>
    <rPh sb="98" eb="99">
      <t>トウ</t>
    </rPh>
    <rPh sb="102" eb="104">
      <t>ホウシュウ</t>
    </rPh>
    <rPh sb="105" eb="107">
      <t>イチブ</t>
    </rPh>
    <rPh sb="108" eb="110">
      <t>シキュウ</t>
    </rPh>
    <rPh sb="114" eb="115">
      <t>ツキ</t>
    </rPh>
    <rPh sb="118" eb="120">
      <t>バアイ</t>
    </rPh>
    <rPh sb="122" eb="124">
      <t>シハライ</t>
    </rPh>
    <rPh sb="124" eb="126">
      <t>キソ</t>
    </rPh>
    <rPh sb="126" eb="128">
      <t>ニッスウ</t>
    </rPh>
    <rPh sb="131" eb="132">
      <t>ニチ</t>
    </rPh>
    <rPh sb="132" eb="134">
      <t>イジョウ</t>
    </rPh>
    <rPh sb="139" eb="141">
      <t>トウガイ</t>
    </rPh>
    <rPh sb="141" eb="142">
      <t>ツキ</t>
    </rPh>
    <rPh sb="145" eb="146">
      <t>ノゾ</t>
    </rPh>
    <rPh sb="170" eb="172">
      <t>ショウキュウ</t>
    </rPh>
    <rPh sb="172" eb="173">
      <t>ツキ</t>
    </rPh>
    <rPh sb="173" eb="174">
      <t>マタ</t>
    </rPh>
    <rPh sb="175" eb="177">
      <t>コウキュウ</t>
    </rPh>
    <rPh sb="177" eb="178">
      <t>ツキ</t>
    </rPh>
    <rPh sb="178" eb="179">
      <t>マエ</t>
    </rPh>
    <rPh sb="180" eb="182">
      <t>ケイゾク</t>
    </rPh>
    <rPh sb="186" eb="187">
      <t>ゲツ</t>
    </rPh>
    <rPh sb="191" eb="193">
      <t>シハラ</t>
    </rPh>
    <rPh sb="200" eb="202">
      <t>キュウヨ</t>
    </rPh>
    <rPh sb="203" eb="205">
      <t>チハイ</t>
    </rPh>
    <rPh sb="205" eb="206">
      <t>ブン</t>
    </rPh>
    <rPh sb="207" eb="209">
      <t>ネンカン</t>
    </rPh>
    <rPh sb="209" eb="211">
      <t>ヘイキン</t>
    </rPh>
    <rPh sb="220" eb="221">
      <t>ツキ</t>
    </rPh>
    <rPh sb="222" eb="223">
      <t>ウ</t>
    </rPh>
    <rPh sb="234" eb="236">
      <t>チハイ</t>
    </rPh>
    <rPh sb="236" eb="237">
      <t>ブン</t>
    </rPh>
    <rPh sb="238" eb="239">
      <t>ア</t>
    </rPh>
    <rPh sb="241" eb="243">
      <t>ホウシュウ</t>
    </rPh>
    <rPh sb="244" eb="245">
      <t>ガク</t>
    </rPh>
    <rPh sb="246" eb="247">
      <t>ノゾ</t>
    </rPh>
    <rPh sb="253" eb="255">
      <t>ショウキュウ</t>
    </rPh>
    <rPh sb="255" eb="256">
      <t>ツキ</t>
    </rPh>
    <rPh sb="256" eb="257">
      <t>マタ</t>
    </rPh>
    <rPh sb="258" eb="260">
      <t>コウキュウ</t>
    </rPh>
    <rPh sb="260" eb="261">
      <t>ツキ</t>
    </rPh>
    <rPh sb="261" eb="262">
      <t>マエ</t>
    </rPh>
    <rPh sb="263" eb="265">
      <t>ケイゾク</t>
    </rPh>
    <rPh sb="269" eb="270">
      <t>ゲツ</t>
    </rPh>
    <rPh sb="273" eb="274">
      <t>アイダ</t>
    </rPh>
    <rPh sb="275" eb="277">
      <t>ホンライ</t>
    </rPh>
    <rPh sb="277" eb="279">
      <t>シハラ</t>
    </rPh>
    <rPh sb="283" eb="285">
      <t>ホウシュウ</t>
    </rPh>
    <rPh sb="286" eb="288">
      <t>イチブ</t>
    </rPh>
    <rPh sb="289" eb="291">
      <t>ショウキュウ</t>
    </rPh>
    <rPh sb="291" eb="292">
      <t>ツキ</t>
    </rPh>
    <rPh sb="292" eb="293">
      <t>マタ</t>
    </rPh>
    <rPh sb="294" eb="296">
      <t>コウキュウ</t>
    </rPh>
    <rPh sb="296" eb="297">
      <t>ツキ</t>
    </rPh>
    <rPh sb="301" eb="302">
      <t>ゲツ</t>
    </rPh>
    <rPh sb="302" eb="303">
      <t>メ</t>
    </rPh>
    <rPh sb="303" eb="305">
      <t>イコウ</t>
    </rPh>
    <rPh sb="309" eb="311">
      <t>シハラ</t>
    </rPh>
    <rPh sb="320" eb="322">
      <t>バアイ</t>
    </rPh>
    <rPh sb="326" eb="328">
      <t>ホンライ</t>
    </rPh>
    <rPh sb="328" eb="330">
      <t>シハラ</t>
    </rPh>
    <rPh sb="336" eb="337">
      <t>ツキ</t>
    </rPh>
    <rPh sb="338" eb="339">
      <t>ノゾ</t>
    </rPh>
    <rPh sb="389" eb="391">
      <t>キュウヨ</t>
    </rPh>
    <rPh sb="411" eb="413">
      <t>サンテイ</t>
    </rPh>
    <rPh sb="428" eb="430">
      <t>キュウヨ</t>
    </rPh>
    <rPh sb="448" eb="450">
      <t>サンテイ</t>
    </rPh>
    <rPh sb="456" eb="458">
      <t>ショウキュウ</t>
    </rPh>
    <rPh sb="458" eb="459">
      <t>ツキ</t>
    </rPh>
    <rPh sb="459" eb="460">
      <t>マタ</t>
    </rPh>
    <rPh sb="461" eb="463">
      <t>コウキュウ</t>
    </rPh>
    <rPh sb="463" eb="464">
      <t>ツキ</t>
    </rPh>
    <rPh sb="464" eb="465">
      <t>マエ</t>
    </rPh>
    <rPh sb="466" eb="468">
      <t>ケイゾク</t>
    </rPh>
    <rPh sb="472" eb="473">
      <t>ゲツ</t>
    </rPh>
    <rPh sb="473" eb="474">
      <t>オヨ</t>
    </rPh>
    <rPh sb="475" eb="477">
      <t>ショウキュウ</t>
    </rPh>
    <rPh sb="477" eb="478">
      <t>ツキ</t>
    </rPh>
    <rPh sb="478" eb="479">
      <t>マタ</t>
    </rPh>
    <rPh sb="480" eb="482">
      <t>コウキュウ</t>
    </rPh>
    <rPh sb="482" eb="483">
      <t>ツキ</t>
    </rPh>
    <rPh sb="483" eb="485">
      <t>イゴ</t>
    </rPh>
    <rPh sb="486" eb="488">
      <t>ケイゾク</t>
    </rPh>
    <rPh sb="492" eb="493">
      <t>ゲツ</t>
    </rPh>
    <rPh sb="494" eb="495">
      <t>アイダ</t>
    </rPh>
    <rPh sb="514" eb="516">
      <t>ショゾク</t>
    </rPh>
    <rPh sb="516" eb="517">
      <t>ショ</t>
    </rPh>
    <rPh sb="540" eb="542">
      <t>イドウ</t>
    </rPh>
    <rPh sb="555" eb="557">
      <t>サンテイ</t>
    </rPh>
    <rPh sb="575" eb="577">
      <t>ショゾク</t>
    </rPh>
    <rPh sb="577" eb="578">
      <t>ショ</t>
    </rPh>
    <rPh sb="595" eb="597">
      <t>サンテイ</t>
    </rPh>
    <rPh sb="603" eb="605">
      <t>ネンカン</t>
    </rPh>
    <rPh sb="605" eb="607">
      <t>ホウシュウ</t>
    </rPh>
    <rPh sb="608" eb="610">
      <t>ヘイキン</t>
    </rPh>
    <rPh sb="611" eb="613">
      <t>ケッテイ</t>
    </rPh>
    <rPh sb="615" eb="617">
      <t>バアイ</t>
    </rPh>
    <rPh sb="619" eb="621">
      <t>ヒョウジュン</t>
    </rPh>
    <rPh sb="621" eb="623">
      <t>ホウシュウ</t>
    </rPh>
    <rPh sb="623" eb="625">
      <t>ズイジ</t>
    </rPh>
    <rPh sb="625" eb="627">
      <t>カイテイ</t>
    </rPh>
    <rPh sb="627" eb="629">
      <t>キソ</t>
    </rPh>
    <rPh sb="629" eb="630">
      <t>トドケ</t>
    </rPh>
    <rPh sb="633" eb="635">
      <t>イカ</t>
    </rPh>
    <rPh sb="639" eb="641">
      <t>キサイ</t>
    </rPh>
    <rPh sb="649" eb="651">
      <t>シュウセイ</t>
    </rPh>
    <rPh sb="651" eb="653">
      <t>ヘイキン</t>
    </rPh>
    <rPh sb="653" eb="654">
      <t>ガク</t>
    </rPh>
    <rPh sb="655" eb="656">
      <t>ラン</t>
    </rPh>
    <rPh sb="657" eb="658">
      <t>オモテ</t>
    </rPh>
    <rPh sb="658" eb="659">
      <t>メン</t>
    </rPh>
    <rPh sb="661" eb="663">
      <t>ネンカン</t>
    </rPh>
    <rPh sb="663" eb="665">
      <t>ヘイキン</t>
    </rPh>
    <rPh sb="666" eb="667">
      <t>ラン</t>
    </rPh>
    <rPh sb="668" eb="670">
      <t>ヘイキン</t>
    </rPh>
    <rPh sb="670" eb="671">
      <t>ガク</t>
    </rPh>
    <rPh sb="672" eb="673">
      <t>オモテ</t>
    </rPh>
    <rPh sb="673" eb="674">
      <t>メン</t>
    </rPh>
    <rPh sb="680" eb="682">
      <t>キサイ</t>
    </rPh>
    <rPh sb="687" eb="689">
      <t>ヒョウジュン</t>
    </rPh>
    <rPh sb="689" eb="691">
      <t>ホウシュウ</t>
    </rPh>
    <rPh sb="691" eb="693">
      <t>トウキュウ</t>
    </rPh>
    <rPh sb="694" eb="696">
      <t>ゲツガク</t>
    </rPh>
    <rPh sb="697" eb="698">
      <t>ラン</t>
    </rPh>
    <rPh sb="699" eb="700">
      <t>オモテ</t>
    </rPh>
    <rPh sb="700" eb="701">
      <t>メン</t>
    </rPh>
    <rPh sb="703" eb="705">
      <t>ネンカン</t>
    </rPh>
    <rPh sb="705" eb="707">
      <t>ヘイキン</t>
    </rPh>
    <rPh sb="708" eb="709">
      <t>ラン</t>
    </rPh>
    <rPh sb="710" eb="712">
      <t>ヒョウジュン</t>
    </rPh>
    <rPh sb="712" eb="714">
      <t>ホウシュウ</t>
    </rPh>
    <rPh sb="715" eb="717">
      <t>トウキュウ</t>
    </rPh>
    <rPh sb="718" eb="720">
      <t>ゲツガク</t>
    </rPh>
    <rPh sb="721" eb="723">
      <t>キサイ</t>
    </rPh>
    <phoneticPr fontId="3"/>
  </si>
  <si>
    <t>年</t>
    <rPh sb="0" eb="1">
      <t>ネン</t>
    </rPh>
    <phoneticPr fontId="2"/>
  </si>
  <si>
    <t>月</t>
    <rPh sb="0" eb="1">
      <t>ガツ</t>
    </rPh>
    <phoneticPr fontId="2"/>
  </si>
  <si>
    <t>日</t>
    <rPh sb="0" eb="1">
      <t>ヒ</t>
    </rPh>
    <phoneticPr fontId="2"/>
  </si>
  <si>
    <t>昭和</t>
    <rPh sb="0" eb="2">
      <t>ショウワ</t>
    </rPh>
    <phoneticPr fontId="2"/>
  </si>
  <si>
    <t>平成</t>
    <rPh sb="0" eb="2">
      <t>ヘイセイ</t>
    </rPh>
    <phoneticPr fontId="2"/>
  </si>
  <si>
    <t>○</t>
    <phoneticPr fontId="2"/>
  </si>
  <si>
    <t>-</t>
    <phoneticPr fontId="2"/>
  </si>
  <si>
    <t>令和</t>
    <rPh sb="0" eb="2">
      <t>レ</t>
    </rPh>
    <phoneticPr fontId="2"/>
  </si>
  <si>
    <t>×</t>
    <phoneticPr fontId="2"/>
  </si>
  <si>
    <t>男</t>
    <rPh sb="0" eb="1">
      <t>オトコ</t>
    </rPh>
    <phoneticPr fontId="2"/>
  </si>
  <si>
    <t>女</t>
    <rPh sb="0" eb="1">
      <t>オンナ</t>
    </rPh>
    <phoneticPr fontId="2"/>
  </si>
  <si>
    <t>㊞</t>
    <phoneticPr fontId="3"/>
  </si>
  <si>
    <t>60001</t>
    <phoneticPr fontId="2"/>
  </si>
  <si>
    <t>○○中学校</t>
    <rPh sb="2" eb="5">
      <t>チュウガッコウ</t>
    </rPh>
    <phoneticPr fontId="2"/>
  </si>
  <si>
    <t>12345</t>
    <phoneticPr fontId="2"/>
  </si>
  <si>
    <t>公立太郎</t>
    <rPh sb="0" eb="2">
      <t>コウリツ</t>
    </rPh>
    <rPh sb="2" eb="4">
      <t>タロウ</t>
    </rPh>
    <phoneticPr fontId="2"/>
  </si>
  <si>
    <t>コウリツタロウ</t>
    <phoneticPr fontId="2"/>
  </si>
  <si>
    <t>○○</t>
    <phoneticPr fontId="2"/>
  </si>
  <si>
    <t>○</t>
  </si>
  <si>
    <t>（自署の場合は省略可）</t>
  </si>
  <si>
    <t>厚生年金・退職等年金</t>
    <rPh sb="0" eb="2">
      <t>コウセイ</t>
    </rPh>
    <rPh sb="2" eb="4">
      <t>ネンキン</t>
    </rPh>
    <rPh sb="5" eb="7">
      <t>タイショク</t>
    </rPh>
    <rPh sb="7" eb="8">
      <t>トウ</t>
    </rPh>
    <rPh sb="8" eb="10">
      <t>ネンキン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</si>
</sst>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quot;円&quot;&quot;未&quot;&quot;満&quot;"/>
    <numFmt numFmtId="179" formatCode="#,###&quot;円&quot;&quot;以&quot;&quot;上&quot;"/>
  </numFmts>
  <fonts count="29" x14ac:knownFonts="1">
    <font>
      <sz val="11"/>
      <color theme="1"/>
      <name val="ＭＳ Ｐゴシック"/>
      <family val="3"/>
      <charset val="128"/>
      <scheme val="minor"/>
    </font>
    <font>
      <sz val="14"/>
      <name val="ＭＳ ゴシック"/>
      <family val="3"/>
      <charset val="128"/>
    </font>
    <font>
      <sz val="6"/>
      <name val="ＭＳ Ｐゴシック"/>
      <family val="3"/>
      <charset val="128"/>
      <scheme val="minor"/>
    </font>
    <font>
      <sz val="6"/>
      <name val="ＭＳ Ｐゴシック"/>
      <family val="3"/>
      <charset val="128"/>
    </font>
    <font>
      <b/>
      <sz val="14"/>
      <name val="ＭＳ ゴシック"/>
      <family val="3"/>
      <charset val="128"/>
    </font>
    <font>
      <sz val="13"/>
      <name val="ＭＳ Ｐゴシック"/>
      <family val="3"/>
      <charset val="128"/>
      <scheme val="minor"/>
    </font>
    <font>
      <sz val="13"/>
      <name val="ＭＳ ゴシック"/>
      <family val="3"/>
      <charset val="128"/>
    </font>
    <font>
      <sz val="12"/>
      <name val="ＭＳ ゴシック"/>
      <family val="3"/>
      <charset val="128"/>
    </font>
    <font>
      <sz val="11"/>
      <name val="ＭＳ Ｐゴシック"/>
      <family val="3"/>
      <charset val="128"/>
      <scheme val="minor"/>
    </font>
    <font>
      <sz val="14"/>
      <name val="ＭＳ Ｐゴシック"/>
      <family val="3"/>
      <charset val="128"/>
      <scheme val="minor"/>
    </font>
    <font>
      <sz val="18"/>
      <name val="ＭＳ ゴシック"/>
      <family val="3"/>
      <charset val="128"/>
    </font>
    <font>
      <sz val="12"/>
      <name val="ＭＳ Ｐゴシック"/>
      <family val="3"/>
      <charset val="128"/>
      <scheme val="minor"/>
    </font>
    <font>
      <sz val="11"/>
      <name val="ＭＳ ゴシック"/>
      <family val="3"/>
      <charset val="128"/>
    </font>
    <font>
      <b/>
      <sz val="18"/>
      <name val="ＭＳ ゴシック"/>
      <family val="3"/>
      <charset val="128"/>
    </font>
    <font>
      <sz val="16"/>
      <name val="ＭＳ ゴシック"/>
      <family val="3"/>
      <charset val="128"/>
    </font>
    <font>
      <vertAlign val="superscript"/>
      <sz val="14"/>
      <name val="ＭＳ ゴシック"/>
      <family val="3"/>
      <charset val="128"/>
    </font>
    <font>
      <sz val="11"/>
      <color theme="1"/>
      <name val="ＭＳ Ｐゴシック"/>
      <family val="3"/>
      <charset val="128"/>
      <scheme val="minor"/>
    </font>
    <font>
      <b/>
      <sz val="20"/>
      <name val="ＭＳ ゴシック"/>
      <family val="3"/>
      <charset val="128"/>
    </font>
    <font>
      <b/>
      <sz val="12"/>
      <name val="ＭＳ ゴシック"/>
      <family val="3"/>
      <charset val="128"/>
    </font>
    <font>
      <b/>
      <sz val="16"/>
      <name val="ＭＳ ゴシック"/>
      <family val="3"/>
      <charset val="128"/>
    </font>
    <font>
      <b/>
      <sz val="12"/>
      <color indexed="81"/>
      <name val="HG丸ｺﾞｼｯｸM-PRO"/>
      <family val="3"/>
      <charset val="128"/>
    </font>
    <font>
      <sz val="9"/>
      <color indexed="81"/>
      <name val="ＭＳ Ｐゴシック"/>
      <family val="3"/>
      <charset val="128"/>
    </font>
    <font>
      <sz val="10"/>
      <color rgb="FF000000"/>
      <name val="Meiryo UI"/>
      <family val="3"/>
      <charset val="128"/>
    </font>
    <font>
      <sz val="18"/>
      <name val="Meiryo UI"/>
      <family val="3"/>
      <charset val="128"/>
    </font>
    <font>
      <b/>
      <sz val="16"/>
      <name val="ＭＳ Ｐゴシック"/>
      <family val="3"/>
      <charset val="128"/>
      <scheme val="minor"/>
    </font>
    <font>
      <b/>
      <sz val="18"/>
      <name val="ＭＳ Ｐゴシック"/>
      <family val="3"/>
      <charset val="128"/>
      <scheme val="minor"/>
    </font>
    <font>
      <b/>
      <sz val="22"/>
      <name val="ＭＳ ゴシック"/>
      <family val="3"/>
      <charset val="128"/>
    </font>
    <font>
      <b/>
      <sz val="13.5"/>
      <name val="ＭＳ ゴシック"/>
      <family val="3"/>
      <charset val="128"/>
    </font>
    <font>
      <sz val="12"/>
      <color indexed="8"/>
      <name val="ＭＳ Ｐゴシック"/>
      <family val="3"/>
      <charset val="128"/>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134">
    <border>
      <left/>
      <right/>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top/>
      <bottom style="thin">
        <color indexed="64"/>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medium">
        <color indexed="64"/>
      </left>
      <right/>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style="medium">
        <color indexed="64"/>
      </top>
      <bottom/>
      <diagonal style="thin">
        <color indexed="64"/>
      </diagonal>
    </border>
    <border>
      <left/>
      <right style="thick">
        <color indexed="64"/>
      </right>
      <top/>
      <bottom style="thick">
        <color indexed="64"/>
      </bottom>
      <diagonal/>
    </border>
    <border>
      <left/>
      <right/>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ck">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bottom style="thin">
        <color indexed="64"/>
      </bottom>
      <diagonal style="thin">
        <color indexed="64"/>
      </diagonal>
    </border>
    <border>
      <left style="medium">
        <color indexed="64"/>
      </left>
      <right/>
      <top/>
      <bottom style="thin">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medium">
        <color indexed="64"/>
      </right>
      <top style="thin">
        <color indexed="64"/>
      </top>
      <bottom style="thin">
        <color indexed="64"/>
      </bottom>
      <diagonal/>
    </border>
    <border>
      <left/>
      <right style="thin">
        <color indexed="64"/>
      </right>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medium">
        <color indexed="64"/>
      </left>
      <right/>
      <top/>
      <bottom/>
      <diagonal style="thin">
        <color indexed="64"/>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ashed">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dashed">
        <color indexed="64"/>
      </right>
      <top style="thin">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right style="hair">
        <color indexed="64"/>
      </right>
      <top style="thin">
        <color indexed="64"/>
      </top>
      <bottom/>
      <diagonal/>
    </border>
    <border diagonalUp="1">
      <left/>
      <right style="thin">
        <color indexed="64"/>
      </right>
      <top style="thin">
        <color indexed="64"/>
      </top>
      <bottom style="thin">
        <color indexed="64"/>
      </bottom>
      <diagonal style="thin">
        <color indexed="64"/>
      </diagonal>
    </border>
    <border>
      <left/>
      <right style="dashed">
        <color indexed="64"/>
      </right>
      <top/>
      <bottom style="thin">
        <color indexed="64"/>
      </bottom>
      <diagonal/>
    </border>
    <border>
      <left/>
      <right style="hair">
        <color indexed="64"/>
      </right>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style="dashed">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hair">
        <color indexed="64"/>
      </bottom>
      <diagonal/>
    </border>
    <border>
      <left style="dashed">
        <color indexed="64"/>
      </left>
      <right/>
      <top style="medium">
        <color indexed="64"/>
      </top>
      <bottom style="thin">
        <color indexed="64"/>
      </bottom>
      <diagonal/>
    </border>
    <border>
      <left style="hair">
        <color indexed="64"/>
      </left>
      <right/>
      <top style="thin">
        <color indexed="64"/>
      </top>
      <bottom style="thin">
        <color indexed="64"/>
      </bottom>
      <diagonal/>
    </border>
    <border>
      <left style="dashed">
        <color indexed="64"/>
      </left>
      <right/>
      <top style="thin">
        <color indexed="64"/>
      </top>
      <bottom style="thin">
        <color indexed="64"/>
      </bottom>
      <diagonal/>
    </border>
    <border>
      <left style="hair">
        <color indexed="64"/>
      </left>
      <right/>
      <top/>
      <bottom style="thin">
        <color indexed="64"/>
      </bottom>
      <diagonal/>
    </border>
    <border>
      <left style="medium">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top/>
      <bottom style="thin">
        <color indexed="64"/>
      </bottom>
      <diagonal/>
    </border>
    <border>
      <left style="dashed">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6" fillId="0" borderId="0" applyFont="0" applyFill="0" applyBorder="0" applyAlignment="0" applyProtection="0">
      <alignment vertical="center"/>
    </xf>
    <xf numFmtId="0" fontId="16" fillId="0" borderId="0">
      <alignment vertical="center"/>
    </xf>
  </cellStyleXfs>
  <cellXfs count="366">
    <xf numFmtId="0" fontId="0" fillId="0" borderId="0" xfId="0">
      <alignment vertical="center"/>
    </xf>
    <xf numFmtId="0" fontId="1" fillId="0" borderId="0" xfId="0" applyFont="1" applyFill="1" applyProtection="1">
      <alignment vertical="center"/>
      <protection locked="0"/>
    </xf>
    <xf numFmtId="0" fontId="1" fillId="0" borderId="0" xfId="0" applyFont="1" applyProtection="1">
      <alignment vertical="center"/>
      <protection locked="0"/>
    </xf>
    <xf numFmtId="0" fontId="1" fillId="0" borderId="0" xfId="0" applyNumberFormat="1" applyFont="1" applyBorder="1" applyAlignment="1" applyProtection="1">
      <alignment vertical="center" shrinkToFit="1"/>
      <protection locked="0"/>
    </xf>
    <xf numFmtId="0" fontId="4" fillId="0" borderId="0" xfId="0" applyNumberFormat="1" applyFont="1" applyBorder="1" applyAlignment="1" applyProtection="1">
      <alignment vertical="center" shrinkToFit="1"/>
      <protection locked="0"/>
    </xf>
    <xf numFmtId="0" fontId="22" fillId="2" borderId="118" xfId="0" applyFont="1" applyFill="1" applyBorder="1" applyAlignment="1" applyProtection="1">
      <alignment horizontal="center" vertical="center" wrapText="1" readingOrder="1"/>
      <protection locked="0"/>
    </xf>
    <xf numFmtId="38" fontId="22" fillId="0" borderId="118" xfId="1" applyFont="1" applyFill="1" applyBorder="1" applyAlignment="1" applyProtection="1">
      <alignment horizontal="right" vertical="center" wrapText="1" readingOrder="1"/>
      <protection locked="0"/>
    </xf>
    <xf numFmtId="178" fontId="22" fillId="2" borderId="118" xfId="0" applyNumberFormat="1" applyFont="1" applyFill="1" applyBorder="1" applyAlignment="1" applyProtection="1">
      <alignment horizontal="right" vertical="center" wrapText="1" readingOrder="1"/>
      <protection locked="0"/>
    </xf>
    <xf numFmtId="0" fontId="1" fillId="0" borderId="0" xfId="0" applyFont="1" applyAlignment="1" applyProtection="1">
      <alignment vertical="center"/>
      <protection locked="0"/>
    </xf>
    <xf numFmtId="179" fontId="22" fillId="2" borderId="118" xfId="0" applyNumberFormat="1" applyFont="1" applyFill="1" applyBorder="1" applyAlignment="1" applyProtection="1">
      <alignment horizontal="right" vertical="center" wrapText="1" readingOrder="1"/>
      <protection locked="0"/>
    </xf>
    <xf numFmtId="38" fontId="22" fillId="2" borderId="118" xfId="1" applyFont="1" applyFill="1" applyBorder="1" applyAlignment="1" applyProtection="1">
      <alignment horizontal="right" vertical="center" wrapText="1" readingOrder="1"/>
      <protection locked="0"/>
    </xf>
    <xf numFmtId="0" fontId="1" fillId="0" borderId="0" xfId="0" applyFont="1" applyAlignment="1" applyProtection="1">
      <alignment horizontal="left" vertical="center"/>
      <protection locked="0"/>
    </xf>
    <xf numFmtId="0" fontId="4" fillId="0" borderId="0" xfId="0" applyFont="1" applyProtection="1">
      <alignment vertical="center"/>
      <protection locked="0"/>
    </xf>
    <xf numFmtId="0" fontId="1" fillId="0" borderId="0" xfId="0" applyFont="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Border="1" applyProtection="1">
      <alignment vertical="center"/>
      <protection locked="0"/>
    </xf>
    <xf numFmtId="0" fontId="27" fillId="0" borderId="0" xfId="0" applyFont="1" applyProtection="1">
      <alignment vertical="center"/>
      <protection locked="0"/>
    </xf>
    <xf numFmtId="0" fontId="7" fillId="0" borderId="0" xfId="0" applyFont="1" applyProtection="1">
      <alignment vertical="center"/>
      <protection locked="0"/>
    </xf>
    <xf numFmtId="0" fontId="4" fillId="0" borderId="72"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109" xfId="0" applyFont="1" applyBorder="1" applyAlignment="1" applyProtection="1">
      <alignment vertical="center" wrapText="1"/>
      <protection locked="0"/>
    </xf>
    <xf numFmtId="0" fontId="4" fillId="0" borderId="120"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1" fillId="0" borderId="104" xfId="0" applyFont="1" applyBorder="1" applyAlignment="1" applyProtection="1">
      <alignment vertical="center" wrapText="1"/>
      <protection locked="0"/>
    </xf>
    <xf numFmtId="0" fontId="4" fillId="0" borderId="122" xfId="0" applyFont="1" applyBorder="1" applyAlignment="1" applyProtection="1">
      <alignment vertical="center" wrapText="1"/>
      <protection locked="0"/>
    </xf>
    <xf numFmtId="0" fontId="1" fillId="0" borderId="58" xfId="0" applyFont="1" applyBorder="1" applyAlignment="1" applyProtection="1">
      <alignment vertical="center" wrapText="1"/>
      <protection locked="0"/>
    </xf>
    <xf numFmtId="0" fontId="4" fillId="0" borderId="58" xfId="0" applyFont="1" applyBorder="1" applyAlignment="1" applyProtection="1">
      <alignment vertical="center" wrapText="1"/>
      <protection locked="0"/>
    </xf>
    <xf numFmtId="0" fontId="1" fillId="0" borderId="95" xfId="0" applyFont="1" applyBorder="1" applyAlignment="1" applyProtection="1">
      <alignment vertical="center" wrapText="1"/>
      <protection locked="0"/>
    </xf>
    <xf numFmtId="179" fontId="22" fillId="0" borderId="118" xfId="0" applyNumberFormat="1" applyFont="1" applyFill="1" applyBorder="1" applyAlignment="1" applyProtection="1">
      <alignment horizontal="right" vertical="center" wrapText="1" readingOrder="1"/>
      <protection locked="0"/>
    </xf>
    <xf numFmtId="178" fontId="22" fillId="0" borderId="118" xfId="0" applyNumberFormat="1" applyFont="1" applyFill="1" applyBorder="1" applyAlignment="1" applyProtection="1">
      <alignment horizontal="right" vertical="center" wrapText="1" readingOrder="1"/>
      <protection locked="0"/>
    </xf>
    <xf numFmtId="0" fontId="4" fillId="0" borderId="125" xfId="0" applyFont="1" applyBorder="1" applyAlignment="1" applyProtection="1">
      <alignment vertical="center" wrapText="1"/>
      <protection locked="0"/>
    </xf>
    <xf numFmtId="0" fontId="1" fillId="0" borderId="126" xfId="0" applyFont="1" applyBorder="1" applyAlignment="1" applyProtection="1">
      <alignment vertical="center" wrapText="1"/>
      <protection locked="0"/>
    </xf>
    <xf numFmtId="0" fontId="4" fillId="0" borderId="126" xfId="0" applyFont="1" applyBorder="1" applyAlignment="1" applyProtection="1">
      <alignment vertical="center" wrapText="1"/>
      <protection locked="0"/>
    </xf>
    <xf numFmtId="0" fontId="1" fillId="0" borderId="127" xfId="0" applyFont="1" applyBorder="1" applyAlignment="1" applyProtection="1">
      <alignment vertical="center" wrapText="1"/>
      <protection locked="0"/>
    </xf>
    <xf numFmtId="0" fontId="4" fillId="0" borderId="117" xfId="0" applyFont="1" applyBorder="1" applyAlignment="1" applyProtection="1">
      <alignment vertical="center" wrapText="1"/>
      <protection locked="0"/>
    </xf>
    <xf numFmtId="0" fontId="1" fillId="0" borderId="82" xfId="0" applyFont="1" applyBorder="1" applyAlignment="1" applyProtection="1">
      <alignment vertical="center" wrapText="1"/>
      <protection locked="0"/>
    </xf>
    <xf numFmtId="0" fontId="4" fillId="0" borderId="82" xfId="0" applyFont="1" applyBorder="1" applyAlignment="1" applyProtection="1">
      <alignment vertical="center" wrapText="1"/>
      <protection locked="0"/>
    </xf>
    <xf numFmtId="0" fontId="1" fillId="0" borderId="93" xfId="0" applyFont="1" applyBorder="1" applyAlignment="1" applyProtection="1">
      <alignment vertical="center" wrapText="1"/>
      <protection locked="0"/>
    </xf>
    <xf numFmtId="0" fontId="12" fillId="0" borderId="0" xfId="0" applyFont="1" applyProtection="1">
      <alignment vertical="center"/>
      <protection locked="0"/>
    </xf>
    <xf numFmtId="178" fontId="23" fillId="0" borderId="118" xfId="0" applyNumberFormat="1" applyFont="1" applyFill="1" applyBorder="1" applyAlignment="1" applyProtection="1">
      <alignment horizontal="right" vertical="center" wrapText="1"/>
      <protection locked="0"/>
    </xf>
    <xf numFmtId="0" fontId="10" fillId="0" borderId="0" xfId="0" applyFont="1" applyAlignment="1" applyProtection="1">
      <alignment horizontal="center" vertical="center" wrapText="1"/>
      <protection locked="0"/>
    </xf>
    <xf numFmtId="0" fontId="7" fillId="0" borderId="0" xfId="0" applyFont="1" applyAlignment="1" applyProtection="1">
      <alignment vertical="center"/>
      <protection locked="0"/>
    </xf>
    <xf numFmtId="0" fontId="7" fillId="0" borderId="0" xfId="0" applyFont="1" applyFill="1" applyProtection="1">
      <alignment vertical="center"/>
      <protection locked="0"/>
    </xf>
    <xf numFmtId="0" fontId="7" fillId="0" borderId="0" xfId="0" applyFont="1" applyAlignment="1" applyProtection="1">
      <alignment horizontal="center" vertical="center"/>
      <protection locked="0"/>
    </xf>
    <xf numFmtId="0" fontId="1" fillId="0" borderId="22" xfId="0" applyFont="1" applyBorder="1" applyProtection="1">
      <alignment vertical="center"/>
      <protection locked="0"/>
    </xf>
    <xf numFmtId="0" fontId="1" fillId="0" borderId="20" xfId="0" applyFont="1" applyBorder="1" applyProtection="1">
      <alignment vertical="center"/>
      <protection locked="0"/>
    </xf>
    <xf numFmtId="0" fontId="1" fillId="0" borderId="21" xfId="0" applyFont="1" applyBorder="1" applyProtection="1">
      <alignment vertical="center"/>
      <protection locked="0"/>
    </xf>
    <xf numFmtId="0" fontId="1" fillId="0" borderId="19" xfId="0" applyFont="1" applyBorder="1" applyProtection="1">
      <alignment vertical="center"/>
      <protection locked="0"/>
    </xf>
    <xf numFmtId="0" fontId="1" fillId="0" borderId="18" xfId="0" applyFont="1" applyBorder="1" applyProtection="1">
      <alignment vertical="center"/>
      <protection locked="0"/>
    </xf>
    <xf numFmtId="0" fontId="1" fillId="0" borderId="17" xfId="0" applyFont="1" applyBorder="1" applyProtection="1">
      <alignment vertical="center"/>
      <protection locked="0"/>
    </xf>
    <xf numFmtId="0" fontId="4" fillId="0" borderId="16" xfId="0" applyFont="1" applyBorder="1" applyProtection="1">
      <alignment vertical="center"/>
      <protection locked="0"/>
    </xf>
    <xf numFmtId="0" fontId="1" fillId="0" borderId="15" xfId="0" applyFont="1" applyBorder="1" applyProtection="1">
      <alignment vertical="center"/>
      <protection locked="0"/>
    </xf>
    <xf numFmtId="0" fontId="1" fillId="0" borderId="14" xfId="0" applyFont="1" applyBorder="1" applyProtection="1">
      <alignment vertical="center"/>
      <protection locked="0"/>
    </xf>
    <xf numFmtId="0" fontId="4" fillId="0" borderId="8" xfId="0" applyFont="1" applyBorder="1" applyProtection="1">
      <alignment vertical="center"/>
      <protection locked="0"/>
    </xf>
    <xf numFmtId="0" fontId="1" fillId="0" borderId="7" xfId="0" applyFont="1" applyBorder="1" applyProtection="1">
      <alignment vertical="center"/>
      <protection locked="0"/>
    </xf>
    <xf numFmtId="0" fontId="1" fillId="0" borderId="6" xfId="0" applyFont="1" applyBorder="1" applyProtection="1">
      <alignment vertical="center"/>
      <protection locked="0"/>
    </xf>
    <xf numFmtId="176" fontId="1"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7" fillId="3" borderId="0" xfId="0" applyFont="1" applyFill="1" applyProtection="1">
      <alignment vertical="center"/>
      <protection locked="0"/>
    </xf>
    <xf numFmtId="0" fontId="1" fillId="3" borderId="0" xfId="0" applyFont="1" applyFill="1" applyProtection="1">
      <alignment vertical="center"/>
      <protection locked="0"/>
    </xf>
    <xf numFmtId="176" fontId="1"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28" fillId="0" borderId="126" xfId="2" applyFont="1" applyBorder="1" applyProtection="1">
      <alignment vertical="center"/>
    </xf>
    <xf numFmtId="0" fontId="1" fillId="0" borderId="126" xfId="0" applyFont="1" applyBorder="1" applyProtection="1">
      <alignment vertical="center"/>
      <protection locked="0"/>
    </xf>
    <xf numFmtId="0" fontId="14" fillId="0" borderId="0" xfId="0" applyFont="1" applyAlignment="1" applyProtection="1">
      <alignment horizontal="right"/>
      <protection locked="0"/>
    </xf>
    <xf numFmtId="0" fontId="13" fillId="0" borderId="0" xfId="0" applyFont="1" applyAlignment="1" applyProtection="1">
      <alignment horizontal="center" vertical="center" wrapText="1"/>
      <protection locked="0"/>
    </xf>
    <xf numFmtId="0" fontId="1" fillId="0" borderId="114" xfId="0" applyFont="1" applyBorder="1" applyAlignment="1" applyProtection="1">
      <alignment horizontal="center" vertical="center"/>
      <protection locked="0"/>
    </xf>
    <xf numFmtId="0" fontId="1" fillId="0" borderId="113" xfId="0" applyFont="1" applyBorder="1" applyAlignment="1" applyProtection="1">
      <alignment horizontal="center" vertical="center"/>
      <protection locked="0"/>
    </xf>
    <xf numFmtId="0" fontId="1" fillId="0" borderId="111" xfId="0" applyFont="1" applyBorder="1" applyAlignment="1" applyProtection="1">
      <alignment horizontal="center" vertical="center"/>
      <protection locked="0"/>
    </xf>
    <xf numFmtId="0" fontId="1" fillId="0" borderId="110" xfId="0" applyFont="1" applyBorder="1" applyAlignment="1" applyProtection="1">
      <alignment horizontal="center" vertical="center"/>
      <protection locked="0"/>
    </xf>
    <xf numFmtId="49" fontId="17" fillId="0" borderId="16" xfId="0" applyNumberFormat="1" applyFont="1" applyBorder="1" applyAlignment="1" applyProtection="1">
      <alignment horizontal="center" vertical="center"/>
      <protection locked="0"/>
    </xf>
    <xf numFmtId="49" fontId="17" fillId="0" borderId="15" xfId="0" applyNumberFormat="1" applyFont="1" applyBorder="1" applyAlignment="1" applyProtection="1">
      <alignment horizontal="center" vertical="center"/>
      <protection locked="0"/>
    </xf>
    <xf numFmtId="49" fontId="17" fillId="0" borderId="14" xfId="0" applyNumberFormat="1" applyFont="1" applyBorder="1" applyAlignment="1" applyProtection="1">
      <alignment horizontal="center" vertical="center"/>
      <protection locked="0"/>
    </xf>
    <xf numFmtId="49" fontId="17" fillId="0" borderId="11" xfId="0" applyNumberFormat="1" applyFont="1" applyBorder="1" applyAlignment="1" applyProtection="1">
      <alignment horizontal="center" vertical="center"/>
      <protection locked="0"/>
    </xf>
    <xf numFmtId="49" fontId="17" fillId="0" borderId="10" xfId="0" applyNumberFormat="1" applyFont="1" applyBorder="1" applyAlignment="1" applyProtection="1">
      <alignment horizontal="center" vertical="center"/>
      <protection locked="0"/>
    </xf>
    <xf numFmtId="49" fontId="17" fillId="0" borderId="9" xfId="0" applyNumberFormat="1"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 fillId="0" borderId="90" xfId="0" applyFont="1" applyBorder="1" applyAlignment="1" applyProtection="1">
      <alignment horizontal="center" vertical="center"/>
      <protection locked="0"/>
    </xf>
    <xf numFmtId="0" fontId="1" fillId="0" borderId="72" xfId="0" applyFont="1" applyBorder="1" applyAlignment="1" applyProtection="1">
      <alignment horizontal="center" vertical="center"/>
      <protection locked="0"/>
    </xf>
    <xf numFmtId="0" fontId="1" fillId="0" borderId="74" xfId="0" applyFont="1" applyBorder="1" applyAlignment="1" applyProtection="1">
      <alignment horizontal="center" vertical="center"/>
      <protection locked="0"/>
    </xf>
    <xf numFmtId="0" fontId="1" fillId="0" borderId="73" xfId="0" applyFont="1" applyBorder="1" applyAlignment="1" applyProtection="1">
      <alignment horizontal="center" vertical="center"/>
      <protection locked="0"/>
    </xf>
    <xf numFmtId="0" fontId="1" fillId="0" borderId="71" xfId="0" applyFont="1" applyBorder="1" applyAlignment="1" applyProtection="1">
      <alignment horizontal="center" vertical="center"/>
      <protection locked="0"/>
    </xf>
    <xf numFmtId="49" fontId="13" fillId="0" borderId="30" xfId="0" applyNumberFormat="1" applyFont="1" applyBorder="1" applyAlignment="1" applyProtection="1">
      <alignment horizontal="center" vertical="center" shrinkToFit="1"/>
      <protection locked="0"/>
    </xf>
    <xf numFmtId="49" fontId="13" fillId="0" borderId="29" xfId="0" applyNumberFormat="1" applyFont="1" applyBorder="1" applyAlignment="1" applyProtection="1">
      <alignment horizontal="center" vertical="center" shrinkToFit="1"/>
      <protection locked="0"/>
    </xf>
    <xf numFmtId="49" fontId="13" fillId="0" borderId="51" xfId="0" applyNumberFormat="1" applyFont="1" applyBorder="1" applyAlignment="1" applyProtection="1">
      <alignment horizontal="center" vertical="center" shrinkToFit="1"/>
      <protection locked="0"/>
    </xf>
    <xf numFmtId="49" fontId="13" fillId="0" borderId="11" xfId="0" applyNumberFormat="1" applyFont="1" applyBorder="1" applyAlignment="1" applyProtection="1">
      <alignment horizontal="center" vertical="center" shrinkToFit="1"/>
      <protection locked="0"/>
    </xf>
    <xf numFmtId="49" fontId="13" fillId="0" borderId="10" xfId="0" applyNumberFormat="1" applyFont="1" applyBorder="1" applyAlignment="1" applyProtection="1">
      <alignment horizontal="center" vertical="center" shrinkToFit="1"/>
      <protection locked="0"/>
    </xf>
    <xf numFmtId="49" fontId="13" fillId="0" borderId="91" xfId="0" applyNumberFormat="1" applyFont="1" applyBorder="1" applyAlignment="1" applyProtection="1">
      <alignment horizontal="center" vertical="center" shrinkToFit="1"/>
      <protection locked="0"/>
    </xf>
    <xf numFmtId="0" fontId="13" fillId="0" borderId="52"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3" fillId="0" borderId="102" xfId="0" applyFont="1" applyBorder="1" applyAlignment="1" applyProtection="1">
      <alignment horizontal="center" vertical="center" shrinkToFit="1"/>
      <protection locked="0"/>
    </xf>
    <xf numFmtId="0" fontId="13" fillId="0" borderId="92"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116" xfId="0" applyFont="1" applyBorder="1" applyAlignment="1" applyProtection="1">
      <alignment horizontal="center" vertical="center" shrinkToFit="1"/>
      <protection locked="0"/>
    </xf>
    <xf numFmtId="0" fontId="18" fillId="0" borderId="115" xfId="0" applyFont="1" applyBorder="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8" fillId="0" borderId="51" xfId="0" applyFont="1" applyBorder="1" applyAlignment="1" applyProtection="1">
      <alignment horizontal="center" vertical="center" shrinkToFit="1"/>
      <protection locked="0"/>
    </xf>
    <xf numFmtId="0" fontId="18" fillId="0" borderId="117"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91" xfId="0" applyFont="1" applyBorder="1" applyAlignment="1" applyProtection="1">
      <alignment horizontal="center" vertical="center" shrinkToFit="1"/>
      <protection locked="0"/>
    </xf>
    <xf numFmtId="58" fontId="1" fillId="0" borderId="52" xfId="0" applyNumberFormat="1" applyFont="1" applyFill="1" applyBorder="1" applyAlignment="1" applyProtection="1">
      <alignment horizontal="center" vertical="center" shrinkToFit="1"/>
      <protection locked="0"/>
    </xf>
    <xf numFmtId="58" fontId="1" fillId="0" borderId="29" xfId="0" applyNumberFormat="1" applyFont="1" applyFill="1" applyBorder="1" applyAlignment="1" applyProtection="1">
      <alignment horizontal="center" vertical="center" shrinkToFit="1"/>
      <protection locked="0"/>
    </xf>
    <xf numFmtId="58" fontId="1" fillId="0" borderId="92" xfId="0" applyNumberFormat="1" applyFont="1" applyFill="1" applyBorder="1" applyAlignment="1" applyProtection="1">
      <alignment horizontal="center" vertical="center" shrinkToFit="1"/>
      <protection locked="0"/>
    </xf>
    <xf numFmtId="58" fontId="1" fillId="0" borderId="10" xfId="0" applyNumberFormat="1" applyFont="1" applyFill="1" applyBorder="1" applyAlignment="1" applyProtection="1">
      <alignment horizontal="center" vertical="center" shrinkToFit="1"/>
      <protection locked="0"/>
    </xf>
    <xf numFmtId="177" fontId="13" fillId="0" borderId="29" xfId="0" applyNumberFormat="1" applyFont="1" applyFill="1" applyBorder="1" applyAlignment="1" applyProtection="1">
      <alignment horizontal="right" vertical="center" shrinkToFit="1"/>
      <protection locked="0"/>
    </xf>
    <xf numFmtId="177" fontId="13" fillId="0" borderId="10" xfId="0" applyNumberFormat="1" applyFont="1" applyFill="1" applyBorder="1" applyAlignment="1" applyProtection="1">
      <alignment horizontal="right" vertical="center" shrinkToFit="1"/>
      <protection locked="0"/>
    </xf>
    <xf numFmtId="58" fontId="1" fillId="0" borderId="29" xfId="0" applyNumberFormat="1" applyFont="1" applyFill="1" applyBorder="1" applyAlignment="1" applyProtection="1">
      <alignment horizontal="center" vertical="center"/>
      <protection locked="0"/>
    </xf>
    <xf numFmtId="58" fontId="1" fillId="0" borderId="10" xfId="0" applyNumberFormat="1" applyFont="1" applyFill="1" applyBorder="1" applyAlignment="1" applyProtection="1">
      <alignment horizontal="center" vertical="center"/>
      <protection locked="0"/>
    </xf>
    <xf numFmtId="58" fontId="1" fillId="0" borderId="51" xfId="0" applyNumberFormat="1" applyFont="1" applyFill="1" applyBorder="1" applyAlignment="1" applyProtection="1">
      <alignment horizontal="center" vertical="center"/>
      <protection locked="0"/>
    </xf>
    <xf numFmtId="58" fontId="1" fillId="0" borderId="91" xfId="0" applyNumberFormat="1"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56" xfId="0" applyFont="1" applyBorder="1" applyAlignment="1" applyProtection="1">
      <alignment horizontal="center" vertical="center"/>
      <protection locked="0"/>
    </xf>
    <xf numFmtId="0" fontId="19" fillId="0" borderId="92"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 fillId="0" borderId="80" xfId="0" applyFont="1" applyBorder="1" applyAlignment="1" applyProtection="1">
      <alignment horizontal="center" vertical="center" wrapText="1"/>
      <protection locked="0"/>
    </xf>
    <xf numFmtId="0" fontId="1" fillId="0" borderId="77" xfId="0" applyFont="1" applyBorder="1" applyAlignment="1" applyProtection="1">
      <alignment horizontal="center" vertical="center" wrapText="1"/>
      <protection locked="0"/>
    </xf>
    <xf numFmtId="0" fontId="1" fillId="0" borderId="78" xfId="0" applyFont="1" applyBorder="1" applyAlignment="1" applyProtection="1">
      <alignment horizontal="center" vertical="center"/>
      <protection locked="0"/>
    </xf>
    <xf numFmtId="0" fontId="1" fillId="0" borderId="77" xfId="0" applyFont="1" applyBorder="1" applyAlignment="1" applyProtection="1">
      <alignment horizontal="center" vertical="center"/>
      <protection locked="0"/>
    </xf>
    <xf numFmtId="0" fontId="1" fillId="0" borderId="79" xfId="0" applyFont="1" applyBorder="1" applyAlignment="1" applyProtection="1">
      <alignment horizontal="center" vertical="center"/>
      <protection locked="0"/>
    </xf>
    <xf numFmtId="0" fontId="1" fillId="0" borderId="76" xfId="0" applyFont="1" applyBorder="1" applyAlignment="1" applyProtection="1">
      <alignment horizontal="center" vertical="center"/>
      <protection locked="0"/>
    </xf>
    <xf numFmtId="38" fontId="19" fillId="0" borderId="0" xfId="1" applyFont="1" applyBorder="1" applyAlignment="1" applyProtection="1">
      <alignment horizontal="right" vertical="center"/>
    </xf>
    <xf numFmtId="0" fontId="1" fillId="0" borderId="0"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62" xfId="0" applyFont="1" applyBorder="1" applyAlignment="1" applyProtection="1">
      <alignment horizontal="center" vertical="center" wrapText="1"/>
      <protection locked="0"/>
    </xf>
    <xf numFmtId="0" fontId="1" fillId="0" borderId="105" xfId="0" applyFont="1" applyBorder="1" applyAlignment="1" applyProtection="1">
      <alignment horizontal="center" vertical="center" wrapText="1"/>
      <protection locked="0"/>
    </xf>
    <xf numFmtId="0" fontId="4" fillId="0" borderId="121" xfId="0" applyFont="1" applyBorder="1" applyAlignment="1" applyProtection="1">
      <alignment horizontal="right" vertical="center"/>
      <protection locked="0"/>
    </xf>
    <xf numFmtId="0" fontId="4" fillId="0" borderId="58" xfId="0" applyFont="1" applyBorder="1" applyAlignment="1" applyProtection="1">
      <alignment horizontal="right" vertical="center"/>
      <protection locked="0"/>
    </xf>
    <xf numFmtId="0" fontId="1" fillId="0" borderId="58" xfId="0" applyFont="1" applyBorder="1" applyAlignment="1" applyProtection="1">
      <alignment horizontal="center" vertical="center"/>
      <protection locked="0"/>
    </xf>
    <xf numFmtId="0" fontId="1" fillId="0" borderId="88" xfId="0" applyFont="1" applyBorder="1" applyAlignment="1" applyProtection="1">
      <alignment horizontal="center" vertical="center"/>
      <protection locked="0"/>
    </xf>
    <xf numFmtId="0" fontId="1" fillId="0" borderId="87" xfId="0" applyFont="1" applyBorder="1" applyAlignment="1" applyProtection="1">
      <alignment horizontal="center" vertical="center"/>
      <protection locked="0"/>
    </xf>
    <xf numFmtId="0" fontId="8" fillId="0" borderId="87" xfId="0" applyFont="1" applyBorder="1" applyAlignment="1" applyProtection="1">
      <alignment horizontal="center" vertical="center"/>
      <protection locked="0"/>
    </xf>
    <xf numFmtId="0" fontId="8" fillId="0" borderId="103" xfId="0" applyFont="1" applyBorder="1" applyAlignment="1" applyProtection="1">
      <alignment horizontal="center" vertical="center"/>
      <protection locked="0"/>
    </xf>
    <xf numFmtId="38" fontId="19" fillId="0" borderId="59" xfId="1" applyFont="1" applyBorder="1" applyAlignment="1" applyProtection="1">
      <alignment horizontal="right" vertical="center"/>
      <protection locked="0"/>
    </xf>
    <xf numFmtId="38" fontId="19" fillId="0" borderId="58" xfId="1" applyFont="1" applyBorder="1" applyAlignment="1" applyProtection="1">
      <alignment horizontal="right" vertical="center"/>
      <protection locked="0"/>
    </xf>
    <xf numFmtId="0" fontId="1" fillId="0" borderId="57" xfId="0" applyFont="1" applyBorder="1" applyAlignment="1" applyProtection="1">
      <alignment horizontal="center" vertical="center"/>
      <protection locked="0"/>
    </xf>
    <xf numFmtId="38" fontId="19" fillId="0" borderId="59" xfId="1" applyFont="1" applyBorder="1" applyAlignment="1" applyProtection="1">
      <alignment horizontal="right" vertical="center"/>
    </xf>
    <xf numFmtId="38" fontId="19" fillId="0" borderId="58" xfId="1" applyFont="1" applyBorder="1" applyAlignment="1" applyProtection="1">
      <alignment horizontal="right" vertical="center"/>
    </xf>
    <xf numFmtId="0" fontId="1" fillId="0" borderId="66" xfId="0" applyFont="1" applyBorder="1" applyAlignment="1" applyProtection="1">
      <alignment horizontal="center" vertical="center"/>
      <protection locked="0"/>
    </xf>
    <xf numFmtId="0" fontId="4" fillId="0" borderId="119" xfId="0" applyFont="1" applyBorder="1" applyAlignment="1" applyProtection="1">
      <alignment horizontal="right" vertical="center"/>
      <protection locked="0"/>
    </xf>
    <xf numFmtId="0" fontId="4" fillId="0" borderId="72" xfId="0" applyFont="1" applyBorder="1" applyAlignment="1" applyProtection="1">
      <alignment horizontal="right" vertical="center"/>
      <protection locked="0"/>
    </xf>
    <xf numFmtId="0" fontId="1" fillId="0" borderId="108" xfId="0" applyFont="1" applyBorder="1" applyAlignment="1" applyProtection="1">
      <alignment horizontal="center" vertical="center"/>
      <protection locked="0"/>
    </xf>
    <xf numFmtId="0" fontId="1" fillId="0" borderId="107" xfId="0" applyFont="1" applyBorder="1" applyAlignment="1" applyProtection="1">
      <alignment horizontal="center" vertical="center"/>
      <protection locked="0"/>
    </xf>
    <xf numFmtId="0" fontId="8" fillId="0" borderId="107" xfId="0" applyFont="1" applyBorder="1" applyAlignment="1" applyProtection="1">
      <alignment horizontal="center" vertical="center"/>
      <protection locked="0"/>
    </xf>
    <xf numFmtId="0" fontId="8" fillId="0" borderId="106" xfId="0" applyFont="1" applyBorder="1" applyAlignment="1" applyProtection="1">
      <alignment horizontal="center" vertical="center"/>
      <protection locked="0"/>
    </xf>
    <xf numFmtId="38" fontId="19" fillId="0" borderId="55" xfId="1" applyFont="1" applyBorder="1" applyAlignment="1" applyProtection="1">
      <alignment horizontal="right" vertical="center"/>
      <protection locked="0"/>
    </xf>
    <xf numFmtId="38" fontId="19" fillId="0" borderId="0" xfId="1" applyFont="1" applyBorder="1" applyAlignment="1" applyProtection="1">
      <alignment horizontal="right" vertical="center"/>
      <protection locked="0"/>
    </xf>
    <xf numFmtId="0" fontId="1" fillId="0" borderId="54" xfId="0" applyFont="1" applyBorder="1" applyAlignment="1" applyProtection="1">
      <alignment horizontal="center" vertical="center"/>
      <protection locked="0"/>
    </xf>
    <xf numFmtId="38" fontId="19" fillId="0" borderId="129" xfId="1" applyFont="1" applyBorder="1" applyAlignment="1" applyProtection="1">
      <alignment horizontal="right" vertical="center"/>
    </xf>
    <xf numFmtId="38" fontId="19" fillId="0" borderId="126" xfId="1" applyFont="1" applyBorder="1" applyAlignment="1" applyProtection="1">
      <alignment horizontal="right" vertical="center"/>
    </xf>
    <xf numFmtId="0" fontId="1" fillId="0" borderId="29"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4" fillId="0" borderId="130" xfId="0" applyFont="1" applyBorder="1" applyAlignment="1" applyProtection="1">
      <alignment horizontal="right" vertical="center"/>
      <protection locked="0"/>
    </xf>
    <xf numFmtId="0" fontId="4" fillId="0" borderId="21" xfId="0" applyFont="1" applyBorder="1" applyAlignment="1" applyProtection="1">
      <alignment horizontal="right" vertical="center"/>
      <protection locked="0"/>
    </xf>
    <xf numFmtId="0" fontId="1" fillId="0" borderId="97" xfId="0" applyFont="1" applyBorder="1" applyAlignment="1" applyProtection="1">
      <alignment horizontal="center" vertical="center"/>
      <protection locked="0"/>
    </xf>
    <xf numFmtId="38" fontId="19" fillId="0" borderId="131" xfId="1" applyFont="1" applyBorder="1" applyAlignment="1" applyProtection="1">
      <alignment horizontal="right" vertical="center"/>
      <protection locked="0"/>
    </xf>
    <xf numFmtId="38" fontId="19" fillId="0" borderId="21" xfId="1" applyFont="1" applyBorder="1" applyAlignment="1" applyProtection="1">
      <alignment horizontal="right" vertical="center"/>
      <protection locked="0"/>
    </xf>
    <xf numFmtId="0" fontId="1" fillId="0" borderId="98" xfId="0" applyFont="1" applyBorder="1" applyAlignment="1" applyProtection="1">
      <alignment horizontal="center" vertical="center"/>
      <protection locked="0"/>
    </xf>
    <xf numFmtId="38" fontId="19" fillId="0" borderId="131" xfId="1" applyFont="1" applyBorder="1" applyAlignment="1" applyProtection="1">
      <alignment horizontal="right" vertical="center"/>
    </xf>
    <xf numFmtId="38" fontId="19" fillId="0" borderId="21" xfId="1" applyFont="1" applyBorder="1" applyAlignment="1" applyProtection="1">
      <alignment horizontal="right" vertical="center"/>
    </xf>
    <xf numFmtId="0" fontId="1" fillId="0" borderId="123" xfId="0" applyFont="1" applyBorder="1" applyAlignment="1" applyProtection="1">
      <alignment horizontal="center" vertical="center" wrapText="1"/>
      <protection locked="0"/>
    </xf>
    <xf numFmtId="0" fontId="1" fillId="0" borderId="124" xfId="0" applyFont="1" applyBorder="1" applyAlignment="1" applyProtection="1">
      <alignment horizontal="center" vertical="center" wrapText="1"/>
      <protection locked="0"/>
    </xf>
    <xf numFmtId="0" fontId="4" fillId="0" borderId="128" xfId="0" applyFont="1" applyBorder="1" applyAlignment="1" applyProtection="1">
      <alignment horizontal="right" vertical="center"/>
      <protection locked="0"/>
    </xf>
    <xf numFmtId="0" fontId="4" fillId="0" borderId="126" xfId="0" applyFont="1" applyBorder="1" applyAlignment="1" applyProtection="1">
      <alignment horizontal="right" vertical="center"/>
      <protection locked="0"/>
    </xf>
    <xf numFmtId="0" fontId="1" fillId="0" borderId="101" xfId="0" applyFont="1" applyBorder="1" applyAlignment="1" applyProtection="1">
      <alignment horizontal="center" vertical="center"/>
      <protection locked="0"/>
    </xf>
    <xf numFmtId="0" fontId="1" fillId="0" borderId="100" xfId="0" applyFont="1" applyBorder="1" applyAlignment="1" applyProtection="1">
      <alignment horizontal="center" vertical="center"/>
      <protection locked="0"/>
    </xf>
    <xf numFmtId="0" fontId="8" fillId="0" borderId="100" xfId="0" applyFont="1" applyBorder="1" applyAlignment="1" applyProtection="1">
      <alignment horizontal="center" vertical="center"/>
      <protection locked="0"/>
    </xf>
    <xf numFmtId="0" fontId="8" fillId="0" borderId="99" xfId="0" applyFont="1" applyBorder="1" applyAlignment="1" applyProtection="1">
      <alignment horizontal="center" vertical="center"/>
      <protection locked="0"/>
    </xf>
    <xf numFmtId="38" fontId="19" fillId="0" borderId="129" xfId="1" applyFont="1" applyBorder="1" applyAlignment="1" applyProtection="1">
      <alignment horizontal="right" vertical="center"/>
      <protection locked="0"/>
    </xf>
    <xf numFmtId="38" fontId="19" fillId="0" borderId="126" xfId="1" applyFont="1" applyBorder="1" applyAlignment="1" applyProtection="1">
      <alignment horizontal="right" vertical="center"/>
      <protection locked="0"/>
    </xf>
    <xf numFmtId="0" fontId="1" fillId="0" borderId="51" xfId="0" applyFont="1" applyBorder="1" applyAlignment="1" applyProtection="1">
      <alignment horizontal="center" vertical="center"/>
      <protection locked="0"/>
    </xf>
    <xf numFmtId="0" fontId="1" fillId="0" borderId="96"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91" xfId="0" applyFont="1" applyBorder="1" applyAlignment="1" applyProtection="1">
      <alignment horizontal="center" vertical="center"/>
      <protection locked="0"/>
    </xf>
    <xf numFmtId="38" fontId="19" fillId="0" borderId="83" xfId="1" applyFont="1" applyBorder="1" applyAlignment="1" applyProtection="1">
      <alignment horizontal="right" vertical="center"/>
    </xf>
    <xf numFmtId="38" fontId="19" fillId="0" borderId="82" xfId="1" applyFont="1" applyBorder="1" applyAlignment="1" applyProtection="1">
      <alignment horizontal="right" vertical="center"/>
    </xf>
    <xf numFmtId="0" fontId="1" fillId="0" borderId="9" xfId="0" applyFont="1" applyBorder="1" applyAlignment="1" applyProtection="1">
      <alignment horizontal="center" vertical="center"/>
      <protection locked="0"/>
    </xf>
    <xf numFmtId="0" fontId="7" fillId="0" borderId="90" xfId="0" applyFont="1" applyBorder="1" applyAlignment="1" applyProtection="1">
      <alignment horizontal="center" vertical="center" wrapText="1"/>
      <protection locked="0"/>
    </xf>
    <xf numFmtId="0" fontId="7" fillId="0" borderId="72" xfId="0" applyFont="1" applyBorder="1" applyAlignment="1" applyProtection="1">
      <alignment horizontal="center" vertical="center" wrapText="1"/>
      <protection locked="0"/>
    </xf>
    <xf numFmtId="0" fontId="9" fillId="0" borderId="72"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38" fontId="19" fillId="0" borderId="73" xfId="0" applyNumberFormat="1" applyFont="1" applyBorder="1" applyAlignment="1" applyProtection="1">
      <alignment horizontal="right" vertical="center"/>
    </xf>
    <xf numFmtId="0" fontId="19" fillId="0" borderId="72" xfId="0" applyFont="1" applyBorder="1" applyAlignment="1" applyProtection="1">
      <alignment horizontal="right" vertical="center"/>
    </xf>
    <xf numFmtId="38" fontId="19" fillId="0" borderId="73" xfId="1" applyFont="1" applyBorder="1" applyAlignment="1" applyProtection="1">
      <alignment horizontal="right" vertical="center"/>
    </xf>
    <xf numFmtId="38" fontId="19" fillId="0" borderId="72" xfId="1" applyFont="1" applyBorder="1" applyAlignment="1" applyProtection="1">
      <alignment horizontal="right" vertical="center"/>
    </xf>
    <xf numFmtId="0" fontId="1" fillId="0" borderId="85" xfId="0" applyFont="1" applyBorder="1" applyAlignment="1" applyProtection="1">
      <alignment horizontal="center" vertical="center" wrapText="1"/>
      <protection locked="0"/>
    </xf>
    <xf numFmtId="0" fontId="1" fillId="0" borderId="94" xfId="0" applyFont="1" applyBorder="1" applyAlignment="1" applyProtection="1">
      <alignment horizontal="center" vertical="center" wrapText="1"/>
      <protection locked="0"/>
    </xf>
    <xf numFmtId="0" fontId="4" fillId="0" borderId="132" xfId="0" applyFont="1" applyBorder="1" applyAlignment="1" applyProtection="1">
      <alignment horizontal="right" vertical="center"/>
      <protection locked="0"/>
    </xf>
    <xf numFmtId="0" fontId="4" fillId="0" borderId="82" xfId="0" applyFont="1" applyBorder="1" applyAlignment="1" applyProtection="1">
      <alignment horizontal="right" vertical="center"/>
      <protection locked="0"/>
    </xf>
    <xf numFmtId="38" fontId="19" fillId="0" borderId="83" xfId="1" applyFont="1" applyBorder="1" applyAlignment="1" applyProtection="1">
      <alignment horizontal="right" vertical="center"/>
      <protection locked="0"/>
    </xf>
    <xf numFmtId="38" fontId="19" fillId="0" borderId="82" xfId="1" applyFont="1" applyBorder="1" applyAlignment="1" applyProtection="1">
      <alignment horizontal="right" vertical="center"/>
      <protection locked="0"/>
    </xf>
    <xf numFmtId="0" fontId="7" fillId="0" borderId="89"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1" fillId="0" borderId="59"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38" fontId="19" fillId="0" borderId="59" xfId="0" applyNumberFormat="1" applyFont="1" applyBorder="1" applyAlignment="1" applyProtection="1">
      <alignment horizontal="right" vertical="center"/>
    </xf>
    <xf numFmtId="0" fontId="19" fillId="0" borderId="58" xfId="0" applyFont="1" applyBorder="1" applyAlignment="1" applyProtection="1">
      <alignment horizontal="right" vertical="center"/>
    </xf>
    <xf numFmtId="0" fontId="9" fillId="0" borderId="87" xfId="0" applyFont="1" applyBorder="1" applyAlignment="1" applyProtection="1">
      <alignment horizontal="center" vertical="center"/>
      <protection locked="0"/>
    </xf>
    <xf numFmtId="0" fontId="8" fillId="0" borderId="86" xfId="0" applyFont="1" applyBorder="1" applyAlignment="1" applyProtection="1">
      <alignment horizontal="center" vertical="center"/>
      <protection locked="0"/>
    </xf>
    <xf numFmtId="0" fontId="7" fillId="0" borderId="85" xfId="0" applyFont="1" applyBorder="1" applyAlignment="1" applyProtection="1">
      <alignment horizontal="center" vertical="center" wrapText="1"/>
      <protection locked="0"/>
    </xf>
    <xf numFmtId="0" fontId="7" fillId="0" borderId="82" xfId="0" applyFont="1" applyBorder="1" applyAlignment="1" applyProtection="1">
      <alignment horizontal="center" vertical="center" wrapText="1"/>
      <protection locked="0"/>
    </xf>
    <xf numFmtId="0" fontId="1" fillId="0" borderId="83" xfId="0" applyFont="1" applyBorder="1" applyAlignment="1" applyProtection="1">
      <alignment horizontal="center" vertical="center"/>
      <protection locked="0"/>
    </xf>
    <xf numFmtId="0" fontId="9" fillId="0" borderId="82" xfId="0" applyFont="1" applyBorder="1" applyAlignment="1" applyProtection="1">
      <alignment horizontal="center" vertical="center"/>
      <protection locked="0"/>
    </xf>
    <xf numFmtId="0" fontId="8" fillId="0" borderId="82" xfId="0" applyFont="1" applyBorder="1" applyAlignment="1" applyProtection="1">
      <alignment horizontal="center" vertical="center"/>
      <protection locked="0"/>
    </xf>
    <xf numFmtId="38" fontId="19" fillId="0" borderId="83" xfId="0" applyNumberFormat="1" applyFont="1" applyBorder="1" applyAlignment="1" applyProtection="1">
      <alignment horizontal="right" vertical="center"/>
    </xf>
    <xf numFmtId="0" fontId="19" fillId="0" borderId="82" xfId="0" applyFont="1" applyBorder="1" applyAlignment="1" applyProtection="1">
      <alignment horizontal="right" vertical="center"/>
    </xf>
    <xf numFmtId="0" fontId="1" fillId="0" borderId="82"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1" xfId="0" applyFont="1" applyBorder="1" applyAlignment="1" applyProtection="1">
      <alignment horizontal="center" vertical="center"/>
      <protection locked="0"/>
    </xf>
    <xf numFmtId="0" fontId="12" fillId="0" borderId="80" xfId="0" applyFont="1" applyBorder="1" applyAlignment="1" applyProtection="1">
      <alignment horizontal="center" vertical="center" wrapText="1"/>
      <protection locked="0"/>
    </xf>
    <xf numFmtId="0" fontId="12" fillId="0" borderId="77" xfId="0" applyFont="1" applyBorder="1" applyAlignment="1" applyProtection="1">
      <alignment horizontal="center" vertical="center" wrapText="1"/>
      <protection locked="0"/>
    </xf>
    <xf numFmtId="0" fontId="8" fillId="0" borderId="77" xfId="0" applyFont="1" applyBorder="1" applyAlignment="1" applyProtection="1">
      <alignment vertical="center"/>
      <protection locked="0"/>
    </xf>
    <xf numFmtId="0" fontId="8" fillId="0" borderId="79" xfId="0" applyFont="1" applyBorder="1" applyAlignment="1" applyProtection="1">
      <alignment vertical="center"/>
      <protection locked="0"/>
    </xf>
    <xf numFmtId="0" fontId="9" fillId="0" borderId="77" xfId="0" applyFont="1" applyBorder="1" applyAlignment="1" applyProtection="1">
      <alignment horizontal="center" vertical="center"/>
      <protection locked="0"/>
    </xf>
    <xf numFmtId="0" fontId="8" fillId="0" borderId="77" xfId="0" applyFont="1" applyBorder="1" applyAlignment="1" applyProtection="1">
      <alignment horizontal="center" vertical="center"/>
      <protection locked="0"/>
    </xf>
    <xf numFmtId="38" fontId="19" fillId="0" borderId="78" xfId="0" applyNumberFormat="1" applyFont="1" applyBorder="1" applyAlignment="1" applyProtection="1">
      <alignment horizontal="right" vertical="center"/>
    </xf>
    <xf numFmtId="0" fontId="19" fillId="0" borderId="77" xfId="0" applyFont="1" applyBorder="1" applyAlignment="1" applyProtection="1">
      <alignment horizontal="right" vertical="center"/>
    </xf>
    <xf numFmtId="38" fontId="19" fillId="0" borderId="78" xfId="1" applyFont="1" applyBorder="1" applyAlignment="1" applyProtection="1">
      <alignment horizontal="right" vertical="center"/>
    </xf>
    <xf numFmtId="38" fontId="19" fillId="0" borderId="77" xfId="1" applyFont="1" applyBorder="1" applyAlignment="1" applyProtection="1">
      <alignment horizontal="right" vertical="center"/>
    </xf>
    <xf numFmtId="0" fontId="1" fillId="0" borderId="38" xfId="0" applyFont="1" applyBorder="1" applyAlignment="1" applyProtection="1">
      <alignment horizontal="center" vertical="center"/>
      <protection locked="0"/>
    </xf>
    <xf numFmtId="0" fontId="8" fillId="0" borderId="37" xfId="0" applyFont="1" applyBorder="1" applyAlignment="1" applyProtection="1">
      <alignment vertical="center"/>
      <protection locked="0"/>
    </xf>
    <xf numFmtId="0" fontId="8" fillId="0" borderId="36" xfId="0" applyFont="1" applyBorder="1" applyAlignment="1" applyProtection="1">
      <alignment vertical="center"/>
      <protection locked="0"/>
    </xf>
    <xf numFmtId="0" fontId="8" fillId="0" borderId="70" xfId="0" applyFont="1" applyBorder="1" applyAlignment="1" applyProtection="1">
      <alignment vertical="center"/>
      <protection locked="0"/>
    </xf>
    <xf numFmtId="0" fontId="8" fillId="0" borderId="69" xfId="0" applyFont="1" applyBorder="1" applyAlignment="1" applyProtection="1">
      <alignment vertical="center"/>
      <protection locked="0"/>
    </xf>
    <xf numFmtId="0" fontId="8" fillId="0" borderId="68" xfId="0" applyFont="1" applyBorder="1" applyAlignment="1" applyProtection="1">
      <alignment vertical="center"/>
      <protection locked="0"/>
    </xf>
    <xf numFmtId="0" fontId="8" fillId="0" borderId="33"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0" fontId="8" fillId="0" borderId="15" xfId="0" applyFont="1" applyBorder="1" applyAlignment="1" applyProtection="1">
      <alignment vertical="center"/>
      <protection locked="0"/>
    </xf>
    <xf numFmtId="0" fontId="8" fillId="0" borderId="75" xfId="0" applyFont="1" applyBorder="1" applyAlignment="1" applyProtection="1">
      <alignment vertical="center"/>
      <protection locked="0"/>
    </xf>
    <xf numFmtId="0" fontId="8" fillId="0" borderId="0" xfId="0" applyFont="1" applyAlignment="1" applyProtection="1">
      <alignment vertical="center"/>
      <protection locked="0"/>
    </xf>
    <xf numFmtId="0" fontId="8" fillId="0" borderId="54"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67" xfId="0" applyFont="1" applyBorder="1" applyAlignment="1" applyProtection="1">
      <alignment vertical="center"/>
      <protection locked="0"/>
    </xf>
    <xf numFmtId="0" fontId="8" fillId="0" borderId="74" xfId="0" applyFont="1" applyBorder="1" applyAlignment="1" applyProtection="1">
      <alignment horizontal="center" vertical="center"/>
      <protection locked="0"/>
    </xf>
    <xf numFmtId="0" fontId="8" fillId="0" borderId="71"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176" fontId="1" fillId="0" borderId="60" xfId="0" applyNumberFormat="1"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76" fontId="13" fillId="0" borderId="29" xfId="0" applyNumberFormat="1" applyFont="1" applyBorder="1" applyAlignment="1" applyProtection="1">
      <alignment horizontal="right" vertical="center"/>
    </xf>
    <xf numFmtId="176" fontId="13" fillId="0" borderId="0" xfId="0" applyNumberFormat="1" applyFont="1" applyBorder="1" applyAlignment="1" applyProtection="1">
      <alignment horizontal="right" vertical="center"/>
    </xf>
    <xf numFmtId="176" fontId="1" fillId="0" borderId="29" xfId="0" applyNumberFormat="1" applyFont="1" applyBorder="1" applyAlignment="1" applyProtection="1">
      <alignment horizontal="center" vertical="center"/>
      <protection locked="0"/>
    </xf>
    <xf numFmtId="176" fontId="1" fillId="0" borderId="56" xfId="0" applyNumberFormat="1" applyFont="1" applyBorder="1" applyAlignment="1" applyProtection="1">
      <alignment horizontal="center" vertical="center"/>
      <protection locked="0"/>
    </xf>
    <xf numFmtId="176" fontId="1" fillId="0" borderId="0" xfId="0" applyNumberFormat="1" applyFont="1" applyBorder="1" applyAlignment="1" applyProtection="1">
      <alignment horizontal="center" vertical="center"/>
      <protection locked="0"/>
    </xf>
    <xf numFmtId="176" fontId="1" fillId="0" borderId="12" xfId="0" applyNumberFormat="1" applyFont="1" applyBorder="1" applyAlignment="1" applyProtection="1">
      <alignment horizontal="center" vertical="center"/>
      <protection locked="0"/>
    </xf>
    <xf numFmtId="176" fontId="7" fillId="0" borderId="30" xfId="0" applyNumberFormat="1" applyFont="1" applyBorder="1" applyAlignment="1" applyProtection="1">
      <alignment horizontal="center" vertical="center" wrapText="1"/>
      <protection locked="0"/>
    </xf>
    <xf numFmtId="0" fontId="11" fillId="0" borderId="2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176" fontId="1" fillId="0" borderId="52" xfId="0" applyNumberFormat="1"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176" fontId="19" fillId="0" borderId="52" xfId="0" applyNumberFormat="1" applyFont="1" applyBorder="1" applyAlignment="1" applyProtection="1">
      <alignment horizontal="right" vertical="center"/>
    </xf>
    <xf numFmtId="0" fontId="24" fillId="0" borderId="29" xfId="0" applyFont="1" applyBorder="1" applyAlignment="1" applyProtection="1">
      <alignment horizontal="right" vertical="center"/>
    </xf>
    <xf numFmtId="0" fontId="24" fillId="0" borderId="55" xfId="0" applyFont="1" applyBorder="1" applyAlignment="1" applyProtection="1">
      <alignment horizontal="right" vertical="center"/>
    </xf>
    <xf numFmtId="0" fontId="24" fillId="0" borderId="0" xfId="0" applyFont="1" applyBorder="1" applyAlignment="1" applyProtection="1">
      <alignment horizontal="right" vertical="center"/>
    </xf>
    <xf numFmtId="0" fontId="8" fillId="0" borderId="0"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 fillId="0" borderId="30"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protection locked="0"/>
    </xf>
    <xf numFmtId="0" fontId="9" fillId="0" borderId="29" xfId="0" applyFont="1" applyBorder="1" applyAlignment="1" applyProtection="1">
      <alignment vertical="center"/>
      <protection locked="0"/>
    </xf>
    <xf numFmtId="0" fontId="9" fillId="0" borderId="62"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1" xfId="0" applyFont="1" applyBorder="1" applyAlignment="1" applyProtection="1">
      <alignment vertical="center"/>
      <protection locked="0"/>
    </xf>
    <xf numFmtId="0" fontId="8" fillId="0" borderId="65"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1" fillId="0" borderId="60" xfId="0" applyFont="1" applyBorder="1" applyAlignment="1" applyProtection="1">
      <alignment horizontal="center" vertical="center"/>
      <protection locked="0"/>
    </xf>
    <xf numFmtId="0" fontId="4" fillId="0" borderId="60" xfId="0" applyNumberFormat="1" applyFont="1" applyBorder="1" applyAlignment="1" applyProtection="1">
      <alignment horizontal="center" vertical="center"/>
      <protection locked="0"/>
    </xf>
    <xf numFmtId="0" fontId="4" fillId="0" borderId="53" xfId="0" applyNumberFormat="1" applyFont="1" applyBorder="1" applyAlignment="1" applyProtection="1">
      <alignment horizontal="center" vertical="center"/>
      <protection locked="0"/>
    </xf>
    <xf numFmtId="176" fontId="1" fillId="0" borderId="51" xfId="0" applyNumberFormat="1" applyFont="1" applyBorder="1" applyAlignment="1" applyProtection="1">
      <alignment horizontal="center" vertical="center"/>
      <protection locked="0"/>
    </xf>
    <xf numFmtId="176" fontId="1" fillId="0" borderId="54" xfId="0" applyNumberFormat="1" applyFont="1" applyBorder="1" applyAlignment="1" applyProtection="1">
      <alignment horizontal="center" vertical="center"/>
      <protection locked="0"/>
    </xf>
    <xf numFmtId="0" fontId="4" fillId="0" borderId="52" xfId="0" applyNumberFormat="1" applyFont="1" applyBorder="1" applyAlignment="1" applyProtection="1">
      <alignment horizontal="center" vertical="center" shrinkToFit="1"/>
    </xf>
    <xf numFmtId="0" fontId="4" fillId="0" borderId="29" xfId="0" applyNumberFormat="1" applyFont="1" applyBorder="1" applyAlignment="1" applyProtection="1">
      <alignment horizontal="center" vertical="center" shrinkToFit="1"/>
    </xf>
    <xf numFmtId="0" fontId="4" fillId="0" borderId="51" xfId="0" applyNumberFormat="1" applyFont="1" applyBorder="1" applyAlignment="1" applyProtection="1">
      <alignment horizontal="center" vertical="center" shrinkToFit="1"/>
    </xf>
    <xf numFmtId="176" fontId="1" fillId="0" borderId="50" xfId="0" applyNumberFormat="1"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176" fontId="1" fillId="0" borderId="49" xfId="0" applyNumberFormat="1"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176" fontId="19" fillId="0" borderId="49" xfId="0" applyNumberFormat="1" applyFont="1" applyBorder="1" applyAlignment="1" applyProtection="1">
      <alignment horizontal="right" vertical="center"/>
    </xf>
    <xf numFmtId="0" fontId="24" fillId="0" borderId="46" xfId="0" applyFont="1" applyBorder="1" applyAlignment="1" applyProtection="1">
      <alignment horizontal="right" vertical="center"/>
    </xf>
    <xf numFmtId="0" fontId="24" fillId="0" borderId="43" xfId="0" applyFont="1" applyBorder="1" applyAlignment="1" applyProtection="1">
      <alignment horizontal="right" vertical="center"/>
    </xf>
    <xf numFmtId="0" fontId="24" fillId="0" borderId="40" xfId="0" applyFont="1" applyBorder="1" applyAlignment="1" applyProtection="1">
      <alignment horizontal="right" vertical="center"/>
    </xf>
    <xf numFmtId="176" fontId="1" fillId="0" borderId="46" xfId="0" applyNumberFormat="1"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176" fontId="1" fillId="0" borderId="47" xfId="0" applyNumberFormat="1"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4" fillId="0" borderId="47" xfId="0" applyNumberFormat="1" applyFont="1" applyBorder="1" applyAlignment="1" applyProtection="1">
      <alignment horizontal="center" vertical="center"/>
      <protection locked="0"/>
    </xf>
    <xf numFmtId="0" fontId="4" fillId="0" borderId="41" xfId="0" applyNumberFormat="1" applyFont="1" applyBorder="1" applyAlignment="1" applyProtection="1">
      <alignment horizontal="center" vertical="center"/>
      <protection locked="0"/>
    </xf>
    <xf numFmtId="176" fontId="13" fillId="0" borderId="46" xfId="0" applyNumberFormat="1" applyFont="1" applyBorder="1" applyAlignment="1" applyProtection="1">
      <alignment horizontal="right" vertical="center"/>
    </xf>
    <xf numFmtId="176" fontId="13" fillId="0" borderId="40" xfId="0" applyNumberFormat="1" applyFont="1" applyBorder="1" applyAlignment="1" applyProtection="1">
      <alignment horizontal="right" vertical="center"/>
    </xf>
    <xf numFmtId="176" fontId="1" fillId="0" borderId="48" xfId="0" applyNumberFormat="1" applyFont="1" applyBorder="1" applyAlignment="1" applyProtection="1">
      <alignment horizontal="center" vertical="center"/>
      <protection locked="0"/>
    </xf>
    <xf numFmtId="176" fontId="1" fillId="0" borderId="40" xfId="0" applyNumberFormat="1" applyFont="1" applyBorder="1" applyAlignment="1" applyProtection="1">
      <alignment horizontal="center" vertical="center"/>
      <protection locked="0"/>
    </xf>
    <xf numFmtId="176" fontId="1" fillId="0" borderId="42" xfId="0" applyNumberFormat="1" applyFont="1" applyBorder="1" applyAlignment="1" applyProtection="1">
      <alignment horizontal="center" vertical="center"/>
      <protection locked="0"/>
    </xf>
    <xf numFmtId="0" fontId="1" fillId="0" borderId="13"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5"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0" borderId="30"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176" fontId="13" fillId="0" borderId="28" xfId="0" applyNumberFormat="1" applyFont="1" applyFill="1" applyBorder="1" applyAlignment="1" applyProtection="1">
      <alignment horizontal="center" vertical="center"/>
      <protection locked="0"/>
    </xf>
    <xf numFmtId="0" fontId="25" fillId="0" borderId="28" xfId="0"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locked="0"/>
    </xf>
    <xf numFmtId="0" fontId="25" fillId="0" borderId="27" xfId="0" applyFont="1" applyFill="1" applyBorder="1" applyAlignment="1" applyProtection="1">
      <alignment horizontal="center" vertical="center"/>
      <protection locked="0"/>
    </xf>
    <xf numFmtId="0" fontId="25" fillId="0" borderId="133" xfId="0" applyFont="1" applyFill="1" applyBorder="1" applyAlignment="1" applyProtection="1">
      <alignment horizontal="center" vertical="center"/>
      <protection locked="0"/>
    </xf>
    <xf numFmtId="0" fontId="6" fillId="0" borderId="25"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xf numFmtId="0" fontId="5" fillId="0" borderId="23" xfId="0" applyFont="1" applyBorder="1" applyAlignment="1" applyProtection="1">
      <alignment vertical="center" shrinkToFit="1"/>
      <protection locked="0"/>
    </xf>
    <xf numFmtId="0" fontId="26" fillId="0" borderId="21"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176" fontId="1" fillId="0" borderId="45" xfId="0" applyNumberFormat="1" applyFont="1" applyBorder="1" applyAlignment="1" applyProtection="1">
      <alignment horizontal="center" vertical="center"/>
      <protection locked="0"/>
    </xf>
    <xf numFmtId="176" fontId="1" fillId="0" borderId="39" xfId="0" applyNumberFormat="1" applyFont="1" applyBorder="1" applyAlignment="1" applyProtection="1">
      <alignment horizontal="center" vertical="center"/>
      <protection locked="0"/>
    </xf>
    <xf numFmtId="0" fontId="1" fillId="0" borderId="38"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1" fillId="0" borderId="35"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8" fillId="0" borderId="27" xfId="0" applyFont="1" applyBorder="1" applyAlignment="1" applyProtection="1">
      <alignment horizontal="center" vertical="center" shrinkToFit="1"/>
      <protection locked="0"/>
    </xf>
    <xf numFmtId="176" fontId="13" fillId="3" borderId="28" xfId="0" applyNumberFormat="1" applyFont="1" applyFill="1" applyBorder="1" applyAlignment="1" applyProtection="1">
      <alignment horizontal="center" vertical="center"/>
      <protection locked="0"/>
    </xf>
    <xf numFmtId="0" fontId="25" fillId="3" borderId="28" xfId="0" applyFont="1" applyFill="1" applyBorder="1" applyAlignment="1" applyProtection="1">
      <alignment horizontal="center" vertical="center"/>
      <protection locked="0"/>
    </xf>
    <xf numFmtId="0" fontId="25" fillId="3" borderId="26" xfId="0" applyFont="1" applyFill="1" applyBorder="1" applyAlignment="1" applyProtection="1">
      <alignment horizontal="center" vertical="center"/>
      <protection locked="0"/>
    </xf>
    <xf numFmtId="0" fontId="25" fillId="3" borderId="27" xfId="0" applyFont="1" applyFill="1" applyBorder="1" applyAlignment="1" applyProtection="1">
      <alignment horizontal="center" vertical="center"/>
      <protection locked="0"/>
    </xf>
    <xf numFmtId="0" fontId="25" fillId="3" borderId="133" xfId="0" applyFont="1" applyFill="1" applyBorder="1" applyAlignment="1" applyProtection="1">
      <alignment horizontal="center" vertical="center"/>
      <protection locked="0"/>
    </xf>
    <xf numFmtId="0" fontId="4" fillId="0" borderId="131" xfId="0" applyNumberFormat="1" applyFont="1" applyBorder="1" applyAlignment="1" applyProtection="1">
      <alignment horizontal="center" vertical="center" shrinkToFit="1"/>
    </xf>
    <xf numFmtId="0" fontId="4" fillId="0" borderId="21" xfId="0" applyNumberFormat="1" applyFont="1" applyBorder="1" applyAlignment="1" applyProtection="1">
      <alignment horizontal="center" vertical="center" shrinkToFit="1"/>
    </xf>
    <xf numFmtId="0" fontId="4" fillId="0" borderId="67" xfId="0" applyNumberFormat="1" applyFont="1" applyBorder="1" applyAlignment="1" applyProtection="1">
      <alignment horizontal="center" vertical="center" shrinkToFit="1"/>
    </xf>
    <xf numFmtId="0" fontId="4" fillId="0" borderId="43" xfId="0" applyNumberFormat="1" applyFont="1" applyBorder="1" applyAlignment="1" applyProtection="1">
      <alignment horizontal="center" vertical="center" shrinkToFit="1"/>
    </xf>
    <xf numFmtId="0" fontId="4" fillId="0" borderId="40" xfId="0" applyNumberFormat="1" applyFont="1" applyBorder="1" applyAlignment="1" applyProtection="1">
      <alignment horizontal="center" vertical="center" shrinkToFit="1"/>
    </xf>
    <xf numFmtId="0" fontId="4" fillId="0" borderId="42" xfId="0" applyNumberFormat="1" applyFont="1" applyBorder="1" applyAlignment="1" applyProtection="1">
      <alignment horizontal="center" vertical="center" shrinkToFit="1"/>
    </xf>
    <xf numFmtId="0" fontId="4" fillId="0" borderId="49" xfId="0" applyNumberFormat="1" applyFont="1" applyBorder="1" applyAlignment="1" applyProtection="1">
      <alignment horizontal="center" vertical="center" shrinkToFit="1"/>
    </xf>
    <xf numFmtId="0" fontId="4" fillId="0" borderId="46" xfId="0" applyNumberFormat="1" applyFont="1" applyBorder="1" applyAlignment="1" applyProtection="1">
      <alignment horizontal="center" vertical="center" shrinkToFit="1"/>
    </xf>
    <xf numFmtId="0" fontId="4" fillId="0" borderId="48" xfId="0" applyNumberFormat="1" applyFont="1" applyBorder="1" applyAlignment="1" applyProtection="1">
      <alignment horizontal="center" vertical="center" shrinkToFit="1"/>
    </xf>
  </cellXfs>
  <cellStyles count="3">
    <cellStyle name="桁区切り" xfId="1" builtinId="6"/>
    <cellStyle name="標準" xfId="0" builtinId="0"/>
    <cellStyle name="標準 2" xfId="2" xr:uid="{9D2C3E50-0FEA-4810-991E-EE705804C5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26</xdr:col>
      <xdr:colOff>204107</xdr:colOff>
      <xdr:row>17</xdr:row>
      <xdr:rowOff>149678</xdr:rowOff>
    </xdr:from>
    <xdr:to>
      <xdr:col>32</xdr:col>
      <xdr:colOff>287911</xdr:colOff>
      <xdr:row>23</xdr:row>
      <xdr:rowOff>102053</xdr:rowOff>
    </xdr:to>
    <xdr:sp macro="" textlink="">
      <xdr:nvSpPr>
        <xdr:cNvPr id="3" name="AutoShape 70">
          <a:extLst>
            <a:ext uri="{FF2B5EF4-FFF2-40B4-BE49-F238E27FC236}">
              <a16:creationId xmlns:a16="http://schemas.microsoft.com/office/drawing/2014/main" id="{00000000-0008-0000-0100-000003000000}"/>
            </a:ext>
          </a:extLst>
        </xdr:cNvPr>
        <xdr:cNvSpPr>
          <a:spLocks noChangeArrowheads="1"/>
        </xdr:cNvSpPr>
      </xdr:nvSpPr>
      <xdr:spPr bwMode="auto">
        <a:xfrm rot="10800000">
          <a:off x="8477250" y="3755571"/>
          <a:ext cx="1961590" cy="1095375"/>
        </a:xfrm>
        <a:prstGeom prst="wedgeRoundRectCallout">
          <a:avLst>
            <a:gd name="adj1" fmla="val -27307"/>
            <a:gd name="adj2" fmla="val -82838"/>
            <a:gd name="adj3" fmla="val 16667"/>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400" b="0" i="0" u="none" strike="noStrike" baseline="0">
              <a:solidFill>
                <a:srgbClr val="000000"/>
              </a:solidFill>
              <a:latin typeface="ＭＳ Ｐゴシック"/>
              <a:ea typeface="ＭＳ Ｐゴシック"/>
            </a:rPr>
            <a:t>固定的・非固定的給与を入力すると自動で入ります。</a:t>
          </a:r>
          <a:endParaRPr lang="ja-JP" altLang="en-US" sz="1400"/>
        </a:p>
      </xdr:txBody>
    </xdr:sp>
    <xdr:clientData/>
  </xdr:twoCellAnchor>
  <xdr:twoCellAnchor>
    <xdr:from>
      <xdr:col>13</xdr:col>
      <xdr:colOff>231321</xdr:colOff>
      <xdr:row>24</xdr:row>
      <xdr:rowOff>136071</xdr:rowOff>
    </xdr:from>
    <xdr:to>
      <xdr:col>29</xdr:col>
      <xdr:colOff>40821</xdr:colOff>
      <xdr:row>37</xdr:row>
      <xdr:rowOff>68036</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4435928" y="5143500"/>
          <a:ext cx="4816929" cy="3864429"/>
        </a:xfrm>
        <a:prstGeom prst="wedgeRoundRectCallout">
          <a:avLst>
            <a:gd name="adj1" fmla="val 44273"/>
            <a:gd name="adj2" fmla="val -58998"/>
            <a:gd name="adj3" fmla="val 16667"/>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27214</xdr:colOff>
      <xdr:row>46</xdr:row>
      <xdr:rowOff>190500</xdr:rowOff>
    </xdr:from>
    <xdr:to>
      <xdr:col>20</xdr:col>
      <xdr:colOff>244930</xdr:colOff>
      <xdr:row>52</xdr:row>
      <xdr:rowOff>217714</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5796643" y="11566071"/>
          <a:ext cx="843644" cy="1387929"/>
        </a:xfrm>
        <a:prstGeom prst="wedgeRoundRectCallout">
          <a:avLst>
            <a:gd name="adj1" fmla="val -26138"/>
            <a:gd name="adj2" fmla="val -49898"/>
            <a:gd name="adj3" fmla="val 16667"/>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68036</xdr:colOff>
      <xdr:row>42</xdr:row>
      <xdr:rowOff>1</xdr:rowOff>
    </xdr:from>
    <xdr:to>
      <xdr:col>18</xdr:col>
      <xdr:colOff>136071</xdr:colOff>
      <xdr:row>46</xdr:row>
      <xdr:rowOff>27216</xdr:rowOff>
    </xdr:to>
    <xdr:sp macro="" textlink="">
      <xdr:nvSpPr>
        <xdr:cNvPr id="7" name="AutoShape 70">
          <a:extLst>
            <a:ext uri="{FF2B5EF4-FFF2-40B4-BE49-F238E27FC236}">
              <a16:creationId xmlns:a16="http://schemas.microsoft.com/office/drawing/2014/main" id="{00000000-0008-0000-0100-000007000000}"/>
            </a:ext>
          </a:extLst>
        </xdr:cNvPr>
        <xdr:cNvSpPr>
          <a:spLocks noChangeArrowheads="1"/>
        </xdr:cNvSpPr>
      </xdr:nvSpPr>
      <xdr:spPr bwMode="auto">
        <a:xfrm rot="10800000">
          <a:off x="3959679" y="10559144"/>
          <a:ext cx="1945821" cy="843643"/>
        </a:xfrm>
        <a:prstGeom prst="wedgeRoundRectCallout">
          <a:avLst>
            <a:gd name="adj1" fmla="val -43489"/>
            <a:gd name="adj2" fmla="val -77800"/>
            <a:gd name="adj3" fmla="val 16667"/>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400" b="0" i="0" u="none" strike="noStrike" baseline="0">
              <a:solidFill>
                <a:srgbClr val="000000"/>
              </a:solidFill>
              <a:latin typeface="ＭＳ Ｐゴシック"/>
              <a:ea typeface="ＭＳ Ｐゴシック"/>
            </a:rPr>
            <a:t>この等級を入力すると月額等は自動で入ります。</a:t>
          </a:r>
          <a:endParaRPr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633-80E8-4264-AC7E-2DB53BF13E48}">
  <dimension ref="A1:DU89"/>
  <sheetViews>
    <sheetView showZeros="0" tabSelected="1" view="pageBreakPreview" zoomScale="70" zoomScaleNormal="70" zoomScaleSheetLayoutView="70" workbookViewId="0">
      <selection activeCell="BL1" sqref="BL1"/>
    </sheetView>
  </sheetViews>
  <sheetFormatPr defaultColWidth="4.125" defaultRowHeight="17.25" x14ac:dyDescent="0.15"/>
  <cols>
    <col min="1" max="1" width="4.125" style="1"/>
    <col min="2" max="3" width="4.125" style="2"/>
    <col min="4" max="4" width="5" style="2" bestFit="1" customWidth="1"/>
    <col min="5" max="5" width="4.125" style="2"/>
    <col min="6" max="6" width="5" style="2" bestFit="1" customWidth="1"/>
    <col min="7" max="122" width="4.125" style="2"/>
    <col min="123" max="123" width="6.875" style="2" bestFit="1" customWidth="1"/>
    <col min="124" max="125" width="16.5" style="2" bestFit="1" customWidth="1"/>
    <col min="126" max="16384" width="4.125" style="2"/>
  </cols>
  <sheetData>
    <row r="1" spans="2:125" ht="28.5" customHeight="1" x14ac:dyDescent="0.2">
      <c r="AK1" s="68" t="s">
        <v>73</v>
      </c>
      <c r="AL1" s="68"/>
      <c r="AM1" s="68"/>
      <c r="AN1" s="68"/>
      <c r="DD1" s="2" t="s">
        <v>89</v>
      </c>
      <c r="DE1" s="2" t="s">
        <v>90</v>
      </c>
      <c r="DG1" s="2" t="s">
        <v>91</v>
      </c>
      <c r="DJ1" s="3">
        <f>S50+1</f>
        <v>1</v>
      </c>
      <c r="DK1" s="4"/>
      <c r="DP1" s="5">
        <v>1</v>
      </c>
      <c r="DQ1" s="5" t="s">
        <v>92</v>
      </c>
      <c r="DR1" s="5" t="s">
        <v>92</v>
      </c>
      <c r="DS1" s="6">
        <v>58</v>
      </c>
      <c r="DT1" s="9"/>
      <c r="DU1" s="7">
        <v>63000</v>
      </c>
    </row>
    <row r="2" spans="2:125" ht="13.7" customHeight="1" x14ac:dyDescent="0.15">
      <c r="B2" s="69" t="s">
        <v>72</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S2" s="8"/>
      <c r="AT2" s="8"/>
      <c r="AU2" s="8"/>
      <c r="AV2" s="8"/>
      <c r="AW2" s="8"/>
      <c r="AX2" s="8"/>
      <c r="AY2" s="8"/>
      <c r="AZ2" s="8"/>
      <c r="BA2" s="8"/>
      <c r="BB2" s="8"/>
      <c r="BC2" s="8"/>
      <c r="BD2" s="8"/>
      <c r="BE2" s="8"/>
      <c r="BF2" s="8"/>
      <c r="BG2" s="8"/>
      <c r="BH2" s="8"/>
      <c r="BI2" s="8"/>
      <c r="BJ2" s="8"/>
      <c r="BK2" s="8"/>
      <c r="BL2" s="8"/>
      <c r="BM2" s="8"/>
      <c r="BN2" s="8"/>
      <c r="BO2" s="8"/>
      <c r="BP2" s="8"/>
      <c r="BQ2" s="8"/>
      <c r="DD2" s="2" t="s">
        <v>90</v>
      </c>
      <c r="DE2" s="2" t="s">
        <v>93</v>
      </c>
      <c r="DG2" s="2" t="s">
        <v>94</v>
      </c>
      <c r="DJ2" s="2">
        <f>S48+1</f>
        <v>1</v>
      </c>
      <c r="DP2" s="5">
        <v>2</v>
      </c>
      <c r="DQ2" s="5" t="s">
        <v>92</v>
      </c>
      <c r="DR2" s="5" t="s">
        <v>92</v>
      </c>
      <c r="DS2" s="10">
        <v>68</v>
      </c>
      <c r="DT2" s="9">
        <v>63000</v>
      </c>
      <c r="DU2" s="7">
        <v>73000</v>
      </c>
    </row>
    <row r="3" spans="2:125" ht="13.7" customHeight="1" x14ac:dyDescent="0.15">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DJ3" s="2">
        <f>S52+1</f>
        <v>1</v>
      </c>
      <c r="DP3" s="5">
        <v>3</v>
      </c>
      <c r="DQ3" s="5" t="s">
        <v>92</v>
      </c>
      <c r="DR3" s="5" t="s">
        <v>92</v>
      </c>
      <c r="DS3" s="10">
        <v>78</v>
      </c>
      <c r="DT3" s="9">
        <v>73000</v>
      </c>
      <c r="DU3" s="7">
        <v>83000</v>
      </c>
    </row>
    <row r="4" spans="2:125" ht="13.7" customHeight="1" x14ac:dyDescent="0.15">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DE4" s="2" t="s">
        <v>95</v>
      </c>
      <c r="DP4" s="5">
        <v>4</v>
      </c>
      <c r="DQ4" s="5">
        <v>1</v>
      </c>
      <c r="DR4" s="5">
        <v>1</v>
      </c>
      <c r="DS4" s="10">
        <v>88</v>
      </c>
      <c r="DT4" s="9">
        <v>83000</v>
      </c>
      <c r="DU4" s="7">
        <v>93000</v>
      </c>
    </row>
    <row r="5" spans="2:125" ht="13.7" customHeight="1" x14ac:dyDescent="0.15">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11"/>
      <c r="AO5" s="11"/>
      <c r="AP5" s="11"/>
      <c r="AQ5" s="11"/>
      <c r="AR5" s="11"/>
      <c r="AS5" s="11"/>
      <c r="AT5" s="11"/>
      <c r="AU5" s="11"/>
      <c r="AV5" s="11"/>
      <c r="AW5" s="11"/>
      <c r="BB5" s="11"/>
      <c r="BC5" s="11"/>
      <c r="BD5" s="11"/>
      <c r="BE5" s="11"/>
      <c r="BF5" s="11"/>
      <c r="BG5" s="11"/>
      <c r="BH5" s="11"/>
      <c r="BI5" s="11"/>
      <c r="BJ5" s="11"/>
      <c r="BK5" s="11"/>
      <c r="BL5" s="11"/>
      <c r="BM5" s="11"/>
      <c r="BN5" s="11"/>
      <c r="DE5" s="2" t="s">
        <v>96</v>
      </c>
      <c r="DP5" s="5">
        <v>5</v>
      </c>
      <c r="DQ5" s="5">
        <v>2</v>
      </c>
      <c r="DR5" s="5">
        <v>2</v>
      </c>
      <c r="DS5" s="6">
        <v>98</v>
      </c>
      <c r="DT5" s="9">
        <v>93000</v>
      </c>
      <c r="DU5" s="7">
        <v>101000</v>
      </c>
    </row>
    <row r="6" spans="2:125" ht="20.25" customHeight="1" x14ac:dyDescent="0.15">
      <c r="B6" s="12" t="s">
        <v>71</v>
      </c>
      <c r="DP6" s="5">
        <v>6</v>
      </c>
      <c r="DQ6" s="5">
        <v>3</v>
      </c>
      <c r="DR6" s="5">
        <v>3</v>
      </c>
      <c r="DS6" s="10">
        <v>104</v>
      </c>
      <c r="DT6" s="9">
        <v>101000</v>
      </c>
      <c r="DU6" s="7">
        <v>107000</v>
      </c>
    </row>
    <row r="7" spans="2:125" ht="16.5" customHeight="1" x14ac:dyDescent="0.15">
      <c r="C7" s="13" t="s">
        <v>67</v>
      </c>
      <c r="D7" s="2" t="s">
        <v>75</v>
      </c>
      <c r="AN7" s="14"/>
      <c r="AO7" s="14"/>
      <c r="DP7" s="5">
        <v>7</v>
      </c>
      <c r="DQ7" s="5">
        <v>4</v>
      </c>
      <c r="DR7" s="5">
        <v>4</v>
      </c>
      <c r="DS7" s="10">
        <v>110</v>
      </c>
      <c r="DT7" s="9">
        <v>107000</v>
      </c>
      <c r="DU7" s="7">
        <v>114000</v>
      </c>
    </row>
    <row r="8" spans="2:125" ht="16.5" customHeight="1" x14ac:dyDescent="0.15">
      <c r="C8" s="13"/>
      <c r="D8" s="2" t="s">
        <v>68</v>
      </c>
      <c r="AN8" s="14"/>
      <c r="AO8" s="14"/>
      <c r="DP8" s="5">
        <v>8</v>
      </c>
      <c r="DQ8" s="5">
        <v>5</v>
      </c>
      <c r="DR8" s="5">
        <v>5</v>
      </c>
      <c r="DS8" s="10">
        <v>118</v>
      </c>
      <c r="DT8" s="9">
        <v>114000</v>
      </c>
      <c r="DU8" s="7">
        <v>122000</v>
      </c>
    </row>
    <row r="9" spans="2:125" ht="16.5" customHeight="1" x14ac:dyDescent="0.15">
      <c r="C9" s="13" t="s">
        <v>67</v>
      </c>
      <c r="D9" s="2" t="s">
        <v>76</v>
      </c>
      <c r="AN9" s="14"/>
      <c r="AO9" s="14"/>
      <c r="DP9" s="5">
        <v>9</v>
      </c>
      <c r="DQ9" s="5">
        <v>6</v>
      </c>
      <c r="DR9" s="5">
        <v>6</v>
      </c>
      <c r="DS9" s="10">
        <v>126</v>
      </c>
      <c r="DT9" s="9">
        <v>122000</v>
      </c>
      <c r="DU9" s="7">
        <v>130000</v>
      </c>
    </row>
    <row r="10" spans="2:125" ht="16.5" customHeight="1" x14ac:dyDescent="0.15">
      <c r="C10" s="13"/>
      <c r="D10" s="2" t="s">
        <v>70</v>
      </c>
      <c r="AN10" s="14"/>
      <c r="AO10" s="14"/>
      <c r="DP10" s="5">
        <v>10</v>
      </c>
      <c r="DQ10" s="5">
        <v>7</v>
      </c>
      <c r="DR10" s="5">
        <v>7</v>
      </c>
      <c r="DS10" s="10">
        <v>134</v>
      </c>
      <c r="DT10" s="9">
        <v>130000</v>
      </c>
      <c r="DU10" s="7">
        <v>138000</v>
      </c>
    </row>
    <row r="11" spans="2:125" ht="16.5" customHeight="1" x14ac:dyDescent="0.15">
      <c r="C11" s="13"/>
      <c r="D11" s="2" t="s">
        <v>69</v>
      </c>
      <c r="AN11" s="14"/>
      <c r="AO11" s="14"/>
      <c r="DP11" s="5">
        <v>11</v>
      </c>
      <c r="DQ11" s="5">
        <v>8</v>
      </c>
      <c r="DR11" s="5">
        <v>8</v>
      </c>
      <c r="DS11" s="10">
        <v>142</v>
      </c>
      <c r="DT11" s="9">
        <v>138000</v>
      </c>
      <c r="DU11" s="7">
        <v>146000</v>
      </c>
    </row>
    <row r="12" spans="2:125" ht="16.5" customHeight="1" x14ac:dyDescent="0.15">
      <c r="C12" s="13"/>
      <c r="D12" s="2" t="s">
        <v>77</v>
      </c>
      <c r="AN12" s="14"/>
      <c r="AO12" s="14"/>
      <c r="DP12" s="5">
        <v>12</v>
      </c>
      <c r="DQ12" s="5">
        <v>9</v>
      </c>
      <c r="DR12" s="5">
        <v>9</v>
      </c>
      <c r="DS12" s="10">
        <v>150</v>
      </c>
      <c r="DT12" s="9">
        <v>146000</v>
      </c>
      <c r="DU12" s="7">
        <v>155000</v>
      </c>
    </row>
    <row r="13" spans="2:125" ht="16.5" customHeight="1" x14ac:dyDescent="0.15">
      <c r="C13" s="13" t="s">
        <v>67</v>
      </c>
      <c r="D13" s="2" t="s">
        <v>78</v>
      </c>
      <c r="AN13" s="14"/>
      <c r="AO13" s="14"/>
      <c r="DP13" s="5">
        <v>13</v>
      </c>
      <c r="DQ13" s="5">
        <v>10</v>
      </c>
      <c r="DR13" s="5">
        <v>10</v>
      </c>
      <c r="DS13" s="10">
        <v>160</v>
      </c>
      <c r="DT13" s="9">
        <v>155000</v>
      </c>
      <c r="DU13" s="7">
        <v>165000</v>
      </c>
    </row>
    <row r="14" spans="2:125" ht="16.5" customHeight="1" x14ac:dyDescent="0.15">
      <c r="C14" s="13"/>
      <c r="D14" s="2" t="s">
        <v>68</v>
      </c>
      <c r="AN14" s="14"/>
      <c r="AO14" s="14"/>
      <c r="DP14" s="5">
        <v>14</v>
      </c>
      <c r="DQ14" s="5">
        <v>11</v>
      </c>
      <c r="DR14" s="5">
        <v>11</v>
      </c>
      <c r="DS14" s="10">
        <v>170</v>
      </c>
      <c r="DT14" s="9">
        <v>165000</v>
      </c>
      <c r="DU14" s="7">
        <v>175000</v>
      </c>
    </row>
    <row r="15" spans="2:125" ht="16.5" customHeight="1" x14ac:dyDescent="0.15">
      <c r="C15" s="13" t="s">
        <v>67</v>
      </c>
      <c r="D15" s="2" t="s">
        <v>66</v>
      </c>
      <c r="AN15" s="14"/>
      <c r="AO15" s="14"/>
      <c r="DP15" s="5">
        <v>15</v>
      </c>
      <c r="DQ15" s="5">
        <v>12</v>
      </c>
      <c r="DR15" s="5">
        <v>12</v>
      </c>
      <c r="DS15" s="10">
        <v>180</v>
      </c>
      <c r="DT15" s="9">
        <v>175000</v>
      </c>
      <c r="DU15" s="7">
        <v>185000</v>
      </c>
    </row>
    <row r="16" spans="2:125" ht="18" thickBot="1" x14ac:dyDescent="0.2">
      <c r="B16" s="65"/>
      <c r="C16" s="65"/>
      <c r="D16" s="15"/>
      <c r="E16" s="65"/>
      <c r="F16" s="65"/>
      <c r="G16" s="65"/>
      <c r="H16" s="65"/>
      <c r="I16" s="65"/>
      <c r="J16" s="14"/>
      <c r="K16" s="14"/>
      <c r="L16" s="14"/>
      <c r="M16" s="14"/>
      <c r="N16" s="14"/>
      <c r="O16" s="14"/>
      <c r="P16" s="14"/>
      <c r="Q16" s="16"/>
      <c r="R16" s="16"/>
      <c r="S16" s="16"/>
      <c r="T16" s="16"/>
      <c r="U16" s="65"/>
      <c r="V16" s="65"/>
      <c r="W16" s="65"/>
      <c r="X16" s="65"/>
      <c r="Y16" s="65"/>
      <c r="Z16" s="65"/>
      <c r="AA16" s="65"/>
      <c r="AB16" s="65"/>
      <c r="AC16" s="14"/>
      <c r="AD16" s="14"/>
      <c r="AE16" s="14"/>
      <c r="AF16" s="14"/>
      <c r="AG16" s="14"/>
      <c r="AH16" s="14"/>
      <c r="AI16" s="14"/>
      <c r="AJ16" s="14"/>
      <c r="AK16" s="14"/>
      <c r="AL16" s="14"/>
      <c r="AM16" s="14"/>
      <c r="AN16" s="14"/>
      <c r="AO16" s="14"/>
      <c r="AU16" s="13"/>
      <c r="DP16" s="5">
        <v>16</v>
      </c>
      <c r="DQ16" s="5">
        <v>13</v>
      </c>
      <c r="DR16" s="5">
        <v>13</v>
      </c>
      <c r="DS16" s="10">
        <v>190</v>
      </c>
      <c r="DT16" s="9">
        <v>185000</v>
      </c>
      <c r="DU16" s="7">
        <v>195000</v>
      </c>
    </row>
    <row r="17" spans="2:125" ht="16.5" customHeight="1" x14ac:dyDescent="0.15">
      <c r="B17" s="70" t="s">
        <v>65</v>
      </c>
      <c r="C17" s="71"/>
      <c r="D17" s="71"/>
      <c r="E17" s="71"/>
      <c r="F17" s="71"/>
      <c r="G17" s="71"/>
      <c r="H17" s="74"/>
      <c r="I17" s="75"/>
      <c r="J17" s="75"/>
      <c r="K17" s="75"/>
      <c r="L17" s="75"/>
      <c r="M17" s="76"/>
      <c r="N17" s="70" t="s">
        <v>64</v>
      </c>
      <c r="O17" s="71"/>
      <c r="P17" s="71"/>
      <c r="Q17" s="71"/>
      <c r="R17" s="71"/>
      <c r="S17" s="71"/>
      <c r="T17" s="80"/>
      <c r="U17" s="81"/>
      <c r="V17" s="81"/>
      <c r="W17" s="81"/>
      <c r="X17" s="81"/>
      <c r="Y17" s="81"/>
      <c r="Z17" s="81"/>
      <c r="AA17" s="81"/>
      <c r="AB17" s="81"/>
      <c r="AC17" s="81"/>
      <c r="AD17" s="81"/>
      <c r="AE17" s="81"/>
      <c r="AF17" s="81"/>
      <c r="AG17" s="81"/>
      <c r="AH17" s="81"/>
      <c r="AI17" s="81"/>
      <c r="AJ17" s="81"/>
      <c r="AK17" s="81"/>
      <c r="AL17" s="81"/>
      <c r="AM17" s="82"/>
      <c r="AN17" s="14"/>
      <c r="AT17" s="13"/>
      <c r="DP17" s="5">
        <v>17</v>
      </c>
      <c r="DQ17" s="5">
        <v>14</v>
      </c>
      <c r="DR17" s="5">
        <v>14</v>
      </c>
      <c r="DS17" s="10">
        <v>200</v>
      </c>
      <c r="DT17" s="9">
        <v>195000</v>
      </c>
      <c r="DU17" s="7">
        <v>210000</v>
      </c>
    </row>
    <row r="18" spans="2:125" ht="16.5" customHeight="1" thickBot="1" x14ac:dyDescent="0.2">
      <c r="B18" s="72"/>
      <c r="C18" s="73"/>
      <c r="D18" s="73"/>
      <c r="E18" s="73"/>
      <c r="F18" s="73"/>
      <c r="G18" s="73"/>
      <c r="H18" s="77"/>
      <c r="I18" s="78"/>
      <c r="J18" s="78"/>
      <c r="K18" s="78"/>
      <c r="L18" s="78"/>
      <c r="M18" s="79"/>
      <c r="N18" s="72"/>
      <c r="O18" s="73"/>
      <c r="P18" s="73"/>
      <c r="Q18" s="73"/>
      <c r="R18" s="73"/>
      <c r="S18" s="73"/>
      <c r="T18" s="83"/>
      <c r="U18" s="84"/>
      <c r="V18" s="84"/>
      <c r="W18" s="84"/>
      <c r="X18" s="84"/>
      <c r="Y18" s="84"/>
      <c r="Z18" s="84"/>
      <c r="AA18" s="84"/>
      <c r="AB18" s="84"/>
      <c r="AC18" s="84"/>
      <c r="AD18" s="84"/>
      <c r="AE18" s="84"/>
      <c r="AF18" s="84"/>
      <c r="AG18" s="84"/>
      <c r="AH18" s="84"/>
      <c r="AI18" s="84"/>
      <c r="AJ18" s="84"/>
      <c r="AK18" s="84"/>
      <c r="AL18" s="84"/>
      <c r="AM18" s="85"/>
      <c r="AN18" s="14"/>
      <c r="AT18" s="13"/>
      <c r="DP18" s="5">
        <v>18</v>
      </c>
      <c r="DQ18" s="5">
        <v>15</v>
      </c>
      <c r="DR18" s="5">
        <v>15</v>
      </c>
      <c r="DS18" s="10">
        <v>220</v>
      </c>
      <c r="DT18" s="9">
        <v>210000</v>
      </c>
      <c r="DU18" s="7">
        <v>230000</v>
      </c>
    </row>
    <row r="19" spans="2:125" ht="15.75" customHeight="1" thickBot="1" x14ac:dyDescent="0.2">
      <c r="DP19" s="5">
        <v>19</v>
      </c>
      <c r="DQ19" s="5">
        <v>16</v>
      </c>
      <c r="DR19" s="5">
        <v>16</v>
      </c>
      <c r="DS19" s="10">
        <v>240</v>
      </c>
      <c r="DT19" s="9">
        <v>230000</v>
      </c>
      <c r="DU19" s="7">
        <v>250000</v>
      </c>
    </row>
    <row r="20" spans="2:125" ht="16.5" customHeight="1" x14ac:dyDescent="0.15">
      <c r="B20" s="86" t="s">
        <v>63</v>
      </c>
      <c r="C20" s="87"/>
      <c r="D20" s="87"/>
      <c r="E20" s="87"/>
      <c r="F20" s="87"/>
      <c r="G20" s="87"/>
      <c r="H20" s="87"/>
      <c r="I20" s="87"/>
      <c r="J20" s="88"/>
      <c r="K20" s="89" t="s">
        <v>62</v>
      </c>
      <c r="L20" s="87"/>
      <c r="M20" s="87"/>
      <c r="N20" s="87"/>
      <c r="O20" s="87"/>
      <c r="P20" s="87"/>
      <c r="Q20" s="87"/>
      <c r="R20" s="87"/>
      <c r="S20" s="87"/>
      <c r="T20" s="87"/>
      <c r="U20" s="87"/>
      <c r="V20" s="87"/>
      <c r="W20" s="88"/>
      <c r="X20" s="89" t="s">
        <v>61</v>
      </c>
      <c r="Y20" s="87"/>
      <c r="Z20" s="87"/>
      <c r="AA20" s="87"/>
      <c r="AB20" s="87"/>
      <c r="AC20" s="87"/>
      <c r="AD20" s="87"/>
      <c r="AE20" s="87"/>
      <c r="AF20" s="87"/>
      <c r="AG20" s="87"/>
      <c r="AH20" s="87"/>
      <c r="AI20" s="88"/>
      <c r="AJ20" s="89" t="s">
        <v>60</v>
      </c>
      <c r="AK20" s="87"/>
      <c r="AL20" s="87"/>
      <c r="AM20" s="90"/>
      <c r="AN20" s="65"/>
      <c r="DP20" s="5">
        <v>20</v>
      </c>
      <c r="DQ20" s="5">
        <v>17</v>
      </c>
      <c r="DR20" s="5">
        <v>17</v>
      </c>
      <c r="DS20" s="10">
        <v>260</v>
      </c>
      <c r="DT20" s="9">
        <v>250000</v>
      </c>
      <c r="DU20" s="7">
        <v>270000</v>
      </c>
    </row>
    <row r="21" spans="2:125" ht="15" customHeight="1" x14ac:dyDescent="0.15">
      <c r="B21" s="91"/>
      <c r="C21" s="92"/>
      <c r="D21" s="92"/>
      <c r="E21" s="92"/>
      <c r="F21" s="92"/>
      <c r="G21" s="92"/>
      <c r="H21" s="92"/>
      <c r="I21" s="92"/>
      <c r="J21" s="93"/>
      <c r="K21" s="97"/>
      <c r="L21" s="98"/>
      <c r="M21" s="98"/>
      <c r="N21" s="98"/>
      <c r="O21" s="98"/>
      <c r="P21" s="98"/>
      <c r="Q21" s="99"/>
      <c r="R21" s="103"/>
      <c r="S21" s="104"/>
      <c r="T21" s="104"/>
      <c r="U21" s="104"/>
      <c r="V21" s="104"/>
      <c r="W21" s="105"/>
      <c r="X21" s="109"/>
      <c r="Y21" s="110"/>
      <c r="Z21" s="110"/>
      <c r="AA21" s="113"/>
      <c r="AB21" s="113"/>
      <c r="AC21" s="115" t="s">
        <v>86</v>
      </c>
      <c r="AD21" s="113"/>
      <c r="AE21" s="113"/>
      <c r="AF21" s="115" t="s">
        <v>87</v>
      </c>
      <c r="AG21" s="113"/>
      <c r="AH21" s="113"/>
      <c r="AI21" s="117" t="s">
        <v>88</v>
      </c>
      <c r="AJ21" s="119"/>
      <c r="AK21" s="120"/>
      <c r="AL21" s="120"/>
      <c r="AM21" s="121"/>
      <c r="AN21" s="65"/>
      <c r="DP21" s="5">
        <v>21</v>
      </c>
      <c r="DQ21" s="5">
        <v>18</v>
      </c>
      <c r="DR21" s="5">
        <v>18</v>
      </c>
      <c r="DS21" s="10">
        <v>280</v>
      </c>
      <c r="DT21" s="9">
        <v>270000</v>
      </c>
      <c r="DU21" s="7">
        <v>290000</v>
      </c>
    </row>
    <row r="22" spans="2:125" ht="15" customHeight="1" thickBot="1" x14ac:dyDescent="0.2">
      <c r="B22" s="94"/>
      <c r="C22" s="95"/>
      <c r="D22" s="95"/>
      <c r="E22" s="95"/>
      <c r="F22" s="95"/>
      <c r="G22" s="95"/>
      <c r="H22" s="95"/>
      <c r="I22" s="95"/>
      <c r="J22" s="96"/>
      <c r="K22" s="100"/>
      <c r="L22" s="101"/>
      <c r="M22" s="101"/>
      <c r="N22" s="101"/>
      <c r="O22" s="101"/>
      <c r="P22" s="101"/>
      <c r="Q22" s="102"/>
      <c r="R22" s="106"/>
      <c r="S22" s="107"/>
      <c r="T22" s="107"/>
      <c r="U22" s="107"/>
      <c r="V22" s="107"/>
      <c r="W22" s="108"/>
      <c r="X22" s="111"/>
      <c r="Y22" s="112"/>
      <c r="Z22" s="112"/>
      <c r="AA22" s="114"/>
      <c r="AB22" s="114"/>
      <c r="AC22" s="116"/>
      <c r="AD22" s="114"/>
      <c r="AE22" s="114"/>
      <c r="AF22" s="116"/>
      <c r="AG22" s="114"/>
      <c r="AH22" s="114"/>
      <c r="AI22" s="118"/>
      <c r="AJ22" s="122"/>
      <c r="AK22" s="123"/>
      <c r="AL22" s="123"/>
      <c r="AM22" s="124"/>
      <c r="AN22" s="65"/>
      <c r="DP22" s="5">
        <v>22</v>
      </c>
      <c r="DQ22" s="5">
        <v>19</v>
      </c>
      <c r="DR22" s="5">
        <v>19</v>
      </c>
      <c r="DS22" s="10">
        <v>300</v>
      </c>
      <c r="DT22" s="9">
        <v>290000</v>
      </c>
      <c r="DU22" s="7">
        <v>310000</v>
      </c>
    </row>
    <row r="23" spans="2:125" ht="12" customHeight="1" x14ac:dyDescent="0.15">
      <c r="DP23" s="5">
        <v>23</v>
      </c>
      <c r="DQ23" s="5">
        <v>20</v>
      </c>
      <c r="DR23" s="5">
        <v>20</v>
      </c>
      <c r="DS23" s="10">
        <v>320</v>
      </c>
      <c r="DT23" s="9">
        <v>310000</v>
      </c>
      <c r="DU23" s="7">
        <v>330000</v>
      </c>
    </row>
    <row r="24" spans="2:125" ht="20.25" customHeight="1" thickBot="1" x14ac:dyDescent="0.2">
      <c r="B24" s="17" t="s">
        <v>59</v>
      </c>
      <c r="AH24" s="18" t="s">
        <v>58</v>
      </c>
      <c r="DP24" s="5">
        <v>24</v>
      </c>
      <c r="DQ24" s="5">
        <v>21</v>
      </c>
      <c r="DR24" s="5">
        <v>21</v>
      </c>
      <c r="DS24" s="10">
        <v>340</v>
      </c>
      <c r="DT24" s="9">
        <v>330000</v>
      </c>
      <c r="DU24" s="7">
        <v>350000</v>
      </c>
    </row>
    <row r="25" spans="2:125" ht="26.25" customHeight="1" thickBot="1" x14ac:dyDescent="0.2">
      <c r="B25" s="125" t="s">
        <v>57</v>
      </c>
      <c r="C25" s="126"/>
      <c r="D25" s="126"/>
      <c r="E25" s="126"/>
      <c r="F25" s="126"/>
      <c r="G25" s="126"/>
      <c r="H25" s="126"/>
      <c r="I25" s="126"/>
      <c r="J25" s="126"/>
      <c r="K25" s="126"/>
      <c r="L25" s="126"/>
      <c r="M25" s="127" t="s">
        <v>56</v>
      </c>
      <c r="N25" s="128"/>
      <c r="O25" s="128"/>
      <c r="P25" s="128"/>
      <c r="Q25" s="128"/>
      <c r="R25" s="128"/>
      <c r="S25" s="128"/>
      <c r="T25" s="128"/>
      <c r="U25" s="129"/>
      <c r="V25" s="127" t="s">
        <v>55</v>
      </c>
      <c r="W25" s="128"/>
      <c r="X25" s="128"/>
      <c r="Y25" s="128"/>
      <c r="Z25" s="128"/>
      <c r="AA25" s="128"/>
      <c r="AB25" s="128"/>
      <c r="AC25" s="128"/>
      <c r="AD25" s="129"/>
      <c r="AE25" s="128" t="s">
        <v>54</v>
      </c>
      <c r="AF25" s="128"/>
      <c r="AG25" s="128"/>
      <c r="AH25" s="128"/>
      <c r="AI25" s="128"/>
      <c r="AJ25" s="128"/>
      <c r="AK25" s="128"/>
      <c r="AL25" s="128"/>
      <c r="AM25" s="130"/>
      <c r="DP25" s="5">
        <v>25</v>
      </c>
      <c r="DQ25" s="5">
        <v>22</v>
      </c>
      <c r="DR25" s="5">
        <v>22</v>
      </c>
      <c r="DS25" s="10">
        <v>360</v>
      </c>
      <c r="DT25" s="9">
        <v>350000</v>
      </c>
      <c r="DU25" s="7">
        <v>370000</v>
      </c>
    </row>
    <row r="26" spans="2:125" ht="24" customHeight="1" x14ac:dyDescent="0.15">
      <c r="B26" s="134" t="s">
        <v>93</v>
      </c>
      <c r="C26" s="135"/>
      <c r="D26" s="19"/>
      <c r="E26" s="20" t="s">
        <v>51</v>
      </c>
      <c r="F26" s="19"/>
      <c r="G26" s="21" t="s">
        <v>50</v>
      </c>
      <c r="H26" s="149"/>
      <c r="I26" s="150"/>
      <c r="J26" s="150"/>
      <c r="K26" s="132" t="s">
        <v>53</v>
      </c>
      <c r="L26" s="132"/>
      <c r="M26" s="151"/>
      <c r="N26" s="152"/>
      <c r="O26" s="152"/>
      <c r="P26" s="152"/>
      <c r="Q26" s="152"/>
      <c r="R26" s="152"/>
      <c r="S26" s="152"/>
      <c r="T26" s="153"/>
      <c r="U26" s="154"/>
      <c r="V26" s="155"/>
      <c r="W26" s="156"/>
      <c r="X26" s="156"/>
      <c r="Y26" s="156"/>
      <c r="Z26" s="156"/>
      <c r="AA26" s="156"/>
      <c r="AB26" s="156"/>
      <c r="AC26" s="132" t="s">
        <v>52</v>
      </c>
      <c r="AD26" s="157"/>
      <c r="AE26" s="131">
        <f>M26+V26</f>
        <v>0</v>
      </c>
      <c r="AF26" s="131"/>
      <c r="AG26" s="131"/>
      <c r="AH26" s="131"/>
      <c r="AI26" s="131"/>
      <c r="AJ26" s="131"/>
      <c r="AK26" s="131"/>
      <c r="AL26" s="132" t="s">
        <v>21</v>
      </c>
      <c r="AM26" s="133"/>
      <c r="DP26" s="5">
        <v>26</v>
      </c>
      <c r="DQ26" s="5">
        <v>23</v>
      </c>
      <c r="DR26" s="5">
        <v>23</v>
      </c>
      <c r="DS26" s="10">
        <v>380</v>
      </c>
      <c r="DT26" s="9">
        <v>370000</v>
      </c>
      <c r="DU26" s="7">
        <v>395000</v>
      </c>
    </row>
    <row r="27" spans="2:125" ht="24" customHeight="1" x14ac:dyDescent="0.15">
      <c r="B27" s="134" t="s">
        <v>93</v>
      </c>
      <c r="C27" s="135"/>
      <c r="D27" s="22"/>
      <c r="E27" s="23" t="s">
        <v>51</v>
      </c>
      <c r="F27" s="24"/>
      <c r="G27" s="25" t="s">
        <v>50</v>
      </c>
      <c r="H27" s="136"/>
      <c r="I27" s="137"/>
      <c r="J27" s="137"/>
      <c r="K27" s="138" t="s">
        <v>53</v>
      </c>
      <c r="L27" s="138"/>
      <c r="M27" s="139"/>
      <c r="N27" s="140"/>
      <c r="O27" s="140"/>
      <c r="P27" s="140"/>
      <c r="Q27" s="140"/>
      <c r="R27" s="140"/>
      <c r="S27" s="140"/>
      <c r="T27" s="141"/>
      <c r="U27" s="142"/>
      <c r="V27" s="143"/>
      <c r="W27" s="144"/>
      <c r="X27" s="144"/>
      <c r="Y27" s="144"/>
      <c r="Z27" s="144"/>
      <c r="AA27" s="144"/>
      <c r="AB27" s="144"/>
      <c r="AC27" s="138" t="s">
        <v>52</v>
      </c>
      <c r="AD27" s="145"/>
      <c r="AE27" s="146">
        <f>M27+V27</f>
        <v>0</v>
      </c>
      <c r="AF27" s="147"/>
      <c r="AG27" s="147"/>
      <c r="AH27" s="147"/>
      <c r="AI27" s="147"/>
      <c r="AJ27" s="147"/>
      <c r="AK27" s="147"/>
      <c r="AL27" s="138" t="s">
        <v>21</v>
      </c>
      <c r="AM27" s="148"/>
      <c r="DP27" s="5">
        <v>27</v>
      </c>
      <c r="DQ27" s="5">
        <v>24</v>
      </c>
      <c r="DR27" s="5">
        <v>24</v>
      </c>
      <c r="DS27" s="10">
        <v>410</v>
      </c>
      <c r="DT27" s="9">
        <v>395000</v>
      </c>
      <c r="DU27" s="7">
        <v>425000</v>
      </c>
    </row>
    <row r="28" spans="2:125" ht="24" customHeight="1" x14ac:dyDescent="0.15">
      <c r="B28" s="134" t="s">
        <v>93</v>
      </c>
      <c r="C28" s="135"/>
      <c r="D28" s="26"/>
      <c r="E28" s="27" t="s">
        <v>51</v>
      </c>
      <c r="F28" s="28"/>
      <c r="G28" s="29" t="s">
        <v>50</v>
      </c>
      <c r="H28" s="136"/>
      <c r="I28" s="137"/>
      <c r="J28" s="137"/>
      <c r="K28" s="138" t="s">
        <v>49</v>
      </c>
      <c r="L28" s="138"/>
      <c r="M28" s="139"/>
      <c r="N28" s="140"/>
      <c r="O28" s="140"/>
      <c r="P28" s="140"/>
      <c r="Q28" s="140"/>
      <c r="R28" s="140"/>
      <c r="S28" s="140"/>
      <c r="T28" s="141"/>
      <c r="U28" s="142"/>
      <c r="V28" s="143"/>
      <c r="W28" s="144"/>
      <c r="X28" s="144"/>
      <c r="Y28" s="144"/>
      <c r="Z28" s="144"/>
      <c r="AA28" s="144"/>
      <c r="AB28" s="144"/>
      <c r="AC28" s="138" t="s">
        <v>52</v>
      </c>
      <c r="AD28" s="145"/>
      <c r="AE28" s="146">
        <f t="shared" ref="AE28:AE37" si="0">M28+V28</f>
        <v>0</v>
      </c>
      <c r="AF28" s="147"/>
      <c r="AG28" s="147"/>
      <c r="AH28" s="147"/>
      <c r="AI28" s="147"/>
      <c r="AJ28" s="147"/>
      <c r="AK28" s="147"/>
      <c r="AL28" s="138" t="s">
        <v>21</v>
      </c>
      <c r="AM28" s="148"/>
      <c r="DP28" s="5">
        <v>28</v>
      </c>
      <c r="DQ28" s="5">
        <v>25</v>
      </c>
      <c r="DR28" s="5">
        <v>25</v>
      </c>
      <c r="DS28" s="10">
        <v>440</v>
      </c>
      <c r="DT28" s="9">
        <v>425000</v>
      </c>
      <c r="DU28" s="7">
        <v>455000</v>
      </c>
    </row>
    <row r="29" spans="2:125" ht="24" customHeight="1" x14ac:dyDescent="0.15">
      <c r="B29" s="134" t="s">
        <v>93</v>
      </c>
      <c r="C29" s="135"/>
      <c r="D29" s="26"/>
      <c r="E29" s="27" t="s">
        <v>51</v>
      </c>
      <c r="F29" s="28"/>
      <c r="G29" s="29" t="s">
        <v>50</v>
      </c>
      <c r="H29" s="136"/>
      <c r="I29" s="137"/>
      <c r="J29" s="137"/>
      <c r="K29" s="138" t="s">
        <v>49</v>
      </c>
      <c r="L29" s="138"/>
      <c r="M29" s="139"/>
      <c r="N29" s="140"/>
      <c r="O29" s="140"/>
      <c r="P29" s="140"/>
      <c r="Q29" s="140"/>
      <c r="R29" s="140"/>
      <c r="S29" s="140"/>
      <c r="T29" s="141"/>
      <c r="U29" s="142"/>
      <c r="V29" s="143"/>
      <c r="W29" s="144"/>
      <c r="X29" s="144"/>
      <c r="Y29" s="144"/>
      <c r="Z29" s="144"/>
      <c r="AA29" s="144"/>
      <c r="AB29" s="144"/>
      <c r="AC29" s="138" t="s">
        <v>52</v>
      </c>
      <c r="AD29" s="145"/>
      <c r="AE29" s="146">
        <f t="shared" si="0"/>
        <v>0</v>
      </c>
      <c r="AF29" s="147"/>
      <c r="AG29" s="147"/>
      <c r="AH29" s="147"/>
      <c r="AI29" s="147"/>
      <c r="AJ29" s="147"/>
      <c r="AK29" s="147"/>
      <c r="AL29" s="138" t="s">
        <v>21</v>
      </c>
      <c r="AM29" s="148"/>
      <c r="DP29" s="5">
        <v>29</v>
      </c>
      <c r="DQ29" s="5">
        <v>26</v>
      </c>
      <c r="DR29" s="5">
        <v>26</v>
      </c>
      <c r="DS29" s="10">
        <v>470</v>
      </c>
      <c r="DT29" s="9">
        <v>455000</v>
      </c>
      <c r="DU29" s="7">
        <v>485000</v>
      </c>
    </row>
    <row r="30" spans="2:125" ht="24" customHeight="1" x14ac:dyDescent="0.15">
      <c r="B30" s="134" t="s">
        <v>93</v>
      </c>
      <c r="C30" s="135"/>
      <c r="D30" s="26"/>
      <c r="E30" s="27" t="s">
        <v>51</v>
      </c>
      <c r="F30" s="28"/>
      <c r="G30" s="29" t="s">
        <v>50</v>
      </c>
      <c r="H30" s="136"/>
      <c r="I30" s="137"/>
      <c r="J30" s="137"/>
      <c r="K30" s="138" t="s">
        <v>49</v>
      </c>
      <c r="L30" s="138"/>
      <c r="M30" s="139"/>
      <c r="N30" s="140"/>
      <c r="O30" s="140"/>
      <c r="P30" s="140"/>
      <c r="Q30" s="140"/>
      <c r="R30" s="140"/>
      <c r="S30" s="140"/>
      <c r="T30" s="141"/>
      <c r="U30" s="142"/>
      <c r="V30" s="143"/>
      <c r="W30" s="144"/>
      <c r="X30" s="144"/>
      <c r="Y30" s="144"/>
      <c r="Z30" s="144"/>
      <c r="AA30" s="144"/>
      <c r="AB30" s="144"/>
      <c r="AC30" s="138" t="s">
        <v>52</v>
      </c>
      <c r="AD30" s="145"/>
      <c r="AE30" s="131">
        <f t="shared" si="0"/>
        <v>0</v>
      </c>
      <c r="AF30" s="131"/>
      <c r="AG30" s="131"/>
      <c r="AH30" s="131"/>
      <c r="AI30" s="131"/>
      <c r="AJ30" s="131"/>
      <c r="AK30" s="131"/>
      <c r="AL30" s="138" t="s">
        <v>21</v>
      </c>
      <c r="AM30" s="148"/>
      <c r="DP30" s="5">
        <v>30</v>
      </c>
      <c r="DQ30" s="5">
        <v>27</v>
      </c>
      <c r="DR30" s="5">
        <v>27</v>
      </c>
      <c r="DS30" s="10">
        <v>500</v>
      </c>
      <c r="DT30" s="9">
        <v>485000</v>
      </c>
      <c r="DU30" s="7">
        <v>515000</v>
      </c>
    </row>
    <row r="31" spans="2:125" ht="24" customHeight="1" x14ac:dyDescent="0.15">
      <c r="B31" s="134" t="s">
        <v>93</v>
      </c>
      <c r="C31" s="135"/>
      <c r="D31" s="26"/>
      <c r="E31" s="27" t="s">
        <v>51</v>
      </c>
      <c r="F31" s="28"/>
      <c r="G31" s="29" t="s">
        <v>50</v>
      </c>
      <c r="H31" s="136"/>
      <c r="I31" s="137"/>
      <c r="J31" s="137"/>
      <c r="K31" s="138" t="s">
        <v>49</v>
      </c>
      <c r="L31" s="138"/>
      <c r="M31" s="139"/>
      <c r="N31" s="140"/>
      <c r="O31" s="140"/>
      <c r="P31" s="140"/>
      <c r="Q31" s="140"/>
      <c r="R31" s="140"/>
      <c r="S31" s="140"/>
      <c r="T31" s="141"/>
      <c r="U31" s="142"/>
      <c r="V31" s="143"/>
      <c r="W31" s="144"/>
      <c r="X31" s="144"/>
      <c r="Y31" s="144"/>
      <c r="Z31" s="144"/>
      <c r="AA31" s="144"/>
      <c r="AB31" s="144"/>
      <c r="AC31" s="138" t="s">
        <v>52</v>
      </c>
      <c r="AD31" s="145"/>
      <c r="AE31" s="146">
        <f t="shared" si="0"/>
        <v>0</v>
      </c>
      <c r="AF31" s="147"/>
      <c r="AG31" s="147"/>
      <c r="AH31" s="147"/>
      <c r="AI31" s="147"/>
      <c r="AJ31" s="147"/>
      <c r="AK31" s="147"/>
      <c r="AL31" s="138" t="s">
        <v>21</v>
      </c>
      <c r="AM31" s="148"/>
      <c r="DP31" s="5">
        <v>31</v>
      </c>
      <c r="DQ31" s="5">
        <v>28</v>
      </c>
      <c r="DR31" s="5">
        <v>28</v>
      </c>
      <c r="DS31" s="10">
        <v>530</v>
      </c>
      <c r="DT31" s="9">
        <v>515000</v>
      </c>
      <c r="DU31" s="7">
        <v>545000</v>
      </c>
    </row>
    <row r="32" spans="2:125" ht="24" customHeight="1" x14ac:dyDescent="0.15">
      <c r="B32" s="134" t="s">
        <v>93</v>
      </c>
      <c r="C32" s="135"/>
      <c r="D32" s="26"/>
      <c r="E32" s="27" t="s">
        <v>51</v>
      </c>
      <c r="F32" s="28"/>
      <c r="G32" s="29" t="s">
        <v>50</v>
      </c>
      <c r="H32" s="136"/>
      <c r="I32" s="137"/>
      <c r="J32" s="137"/>
      <c r="K32" s="138" t="s">
        <v>49</v>
      </c>
      <c r="L32" s="138"/>
      <c r="M32" s="139"/>
      <c r="N32" s="140"/>
      <c r="O32" s="140"/>
      <c r="P32" s="140"/>
      <c r="Q32" s="140"/>
      <c r="R32" s="140"/>
      <c r="S32" s="140"/>
      <c r="T32" s="141"/>
      <c r="U32" s="142"/>
      <c r="V32" s="143"/>
      <c r="W32" s="144"/>
      <c r="X32" s="144"/>
      <c r="Y32" s="144"/>
      <c r="Z32" s="144"/>
      <c r="AA32" s="144"/>
      <c r="AB32" s="144"/>
      <c r="AC32" s="138" t="s">
        <v>52</v>
      </c>
      <c r="AD32" s="145"/>
      <c r="AE32" s="146">
        <f t="shared" si="0"/>
        <v>0</v>
      </c>
      <c r="AF32" s="147"/>
      <c r="AG32" s="147"/>
      <c r="AH32" s="147"/>
      <c r="AI32" s="147"/>
      <c r="AJ32" s="147"/>
      <c r="AK32" s="147"/>
      <c r="AL32" s="138" t="s">
        <v>21</v>
      </c>
      <c r="AM32" s="148"/>
      <c r="DP32" s="5">
        <v>32</v>
      </c>
      <c r="DQ32" s="5">
        <v>29</v>
      </c>
      <c r="DR32" s="5">
        <v>29</v>
      </c>
      <c r="DS32" s="10">
        <v>560</v>
      </c>
      <c r="DT32" s="9">
        <v>545000</v>
      </c>
      <c r="DU32" s="7">
        <v>575000</v>
      </c>
    </row>
    <row r="33" spans="2:125" ht="24" customHeight="1" x14ac:dyDescent="0.15">
      <c r="B33" s="134" t="s">
        <v>93</v>
      </c>
      <c r="C33" s="135"/>
      <c r="D33" s="26"/>
      <c r="E33" s="27" t="s">
        <v>51</v>
      </c>
      <c r="F33" s="28"/>
      <c r="G33" s="29" t="s">
        <v>50</v>
      </c>
      <c r="H33" s="136"/>
      <c r="I33" s="137"/>
      <c r="J33" s="137"/>
      <c r="K33" s="138" t="s">
        <v>49</v>
      </c>
      <c r="L33" s="138"/>
      <c r="M33" s="139"/>
      <c r="N33" s="140"/>
      <c r="O33" s="140"/>
      <c r="P33" s="140"/>
      <c r="Q33" s="140"/>
      <c r="R33" s="140"/>
      <c r="S33" s="140"/>
      <c r="T33" s="141"/>
      <c r="U33" s="142"/>
      <c r="V33" s="143"/>
      <c r="W33" s="144"/>
      <c r="X33" s="144"/>
      <c r="Y33" s="144"/>
      <c r="Z33" s="144"/>
      <c r="AA33" s="144"/>
      <c r="AB33" s="144"/>
      <c r="AC33" s="138" t="s">
        <v>52</v>
      </c>
      <c r="AD33" s="145"/>
      <c r="AE33" s="146">
        <f t="shared" si="0"/>
        <v>0</v>
      </c>
      <c r="AF33" s="147"/>
      <c r="AG33" s="147"/>
      <c r="AH33" s="147"/>
      <c r="AI33" s="147"/>
      <c r="AJ33" s="147"/>
      <c r="AK33" s="147"/>
      <c r="AL33" s="138" t="s">
        <v>21</v>
      </c>
      <c r="AM33" s="148"/>
      <c r="DP33" s="5">
        <v>33</v>
      </c>
      <c r="DQ33" s="5">
        <v>30</v>
      </c>
      <c r="DR33" s="5">
        <v>30</v>
      </c>
      <c r="DS33" s="10">
        <v>590</v>
      </c>
      <c r="DT33" s="9">
        <v>575000</v>
      </c>
      <c r="DU33" s="7">
        <v>605000</v>
      </c>
    </row>
    <row r="34" spans="2:125" ht="24" customHeight="1" thickBot="1" x14ac:dyDescent="0.2">
      <c r="B34" s="170" t="s">
        <v>93</v>
      </c>
      <c r="C34" s="171"/>
      <c r="D34" s="32"/>
      <c r="E34" s="33" t="s">
        <v>51</v>
      </c>
      <c r="F34" s="34"/>
      <c r="G34" s="35" t="s">
        <v>50</v>
      </c>
      <c r="H34" s="172"/>
      <c r="I34" s="173"/>
      <c r="J34" s="173"/>
      <c r="K34" s="160" t="s">
        <v>49</v>
      </c>
      <c r="L34" s="160"/>
      <c r="M34" s="174"/>
      <c r="N34" s="175"/>
      <c r="O34" s="175"/>
      <c r="P34" s="175"/>
      <c r="Q34" s="175"/>
      <c r="R34" s="175"/>
      <c r="S34" s="175"/>
      <c r="T34" s="176"/>
      <c r="U34" s="177"/>
      <c r="V34" s="178"/>
      <c r="W34" s="179"/>
      <c r="X34" s="179"/>
      <c r="Y34" s="179"/>
      <c r="Z34" s="179"/>
      <c r="AA34" s="179"/>
      <c r="AB34" s="179"/>
      <c r="AC34" s="160" t="s">
        <v>52</v>
      </c>
      <c r="AD34" s="180"/>
      <c r="AE34" s="158">
        <f t="shared" si="0"/>
        <v>0</v>
      </c>
      <c r="AF34" s="159"/>
      <c r="AG34" s="159"/>
      <c r="AH34" s="159"/>
      <c r="AI34" s="159"/>
      <c r="AJ34" s="159"/>
      <c r="AK34" s="159"/>
      <c r="AL34" s="160" t="s">
        <v>21</v>
      </c>
      <c r="AM34" s="161"/>
      <c r="DP34" s="5">
        <v>34</v>
      </c>
      <c r="DQ34" s="5">
        <v>31</v>
      </c>
      <c r="DR34" s="5">
        <v>31</v>
      </c>
      <c r="DS34" s="6">
        <v>620</v>
      </c>
      <c r="DT34" s="9">
        <v>605000</v>
      </c>
      <c r="DU34" s="7">
        <v>635000</v>
      </c>
    </row>
    <row r="35" spans="2:125" ht="24" customHeight="1" thickTop="1" x14ac:dyDescent="0.15">
      <c r="B35" s="134" t="s">
        <v>93</v>
      </c>
      <c r="C35" s="135"/>
      <c r="D35" s="26"/>
      <c r="E35" s="23" t="s">
        <v>51</v>
      </c>
      <c r="F35" s="24"/>
      <c r="G35" s="25" t="s">
        <v>50</v>
      </c>
      <c r="H35" s="162"/>
      <c r="I35" s="163"/>
      <c r="J35" s="163"/>
      <c r="K35" s="164" t="s">
        <v>49</v>
      </c>
      <c r="L35" s="164"/>
      <c r="M35" s="165"/>
      <c r="N35" s="166"/>
      <c r="O35" s="166"/>
      <c r="P35" s="166"/>
      <c r="Q35" s="166"/>
      <c r="R35" s="166"/>
      <c r="S35" s="166"/>
      <c r="T35" s="164" t="s">
        <v>48</v>
      </c>
      <c r="U35" s="167"/>
      <c r="V35" s="165"/>
      <c r="W35" s="166"/>
      <c r="X35" s="166"/>
      <c r="Y35" s="166"/>
      <c r="Z35" s="166"/>
      <c r="AA35" s="166"/>
      <c r="AB35" s="166"/>
      <c r="AC35" s="164" t="s">
        <v>47</v>
      </c>
      <c r="AD35" s="167"/>
      <c r="AE35" s="168">
        <f t="shared" si="0"/>
        <v>0</v>
      </c>
      <c r="AF35" s="169"/>
      <c r="AG35" s="169"/>
      <c r="AH35" s="169"/>
      <c r="AI35" s="169"/>
      <c r="AJ35" s="169"/>
      <c r="AK35" s="169"/>
      <c r="AL35" s="164" t="s">
        <v>21</v>
      </c>
      <c r="AM35" s="181"/>
      <c r="DP35" s="5">
        <v>35</v>
      </c>
      <c r="DQ35" s="5">
        <v>32</v>
      </c>
      <c r="DR35" s="5">
        <v>32</v>
      </c>
      <c r="DS35" s="6">
        <v>650</v>
      </c>
      <c r="DT35" s="30">
        <v>635000</v>
      </c>
      <c r="DU35" s="31">
        <v>665000</v>
      </c>
    </row>
    <row r="36" spans="2:125" ht="24" customHeight="1" x14ac:dyDescent="0.15">
      <c r="B36" s="134" t="s">
        <v>93</v>
      </c>
      <c r="C36" s="135"/>
      <c r="D36" s="26"/>
      <c r="E36" s="27" t="s">
        <v>51</v>
      </c>
      <c r="F36" s="28"/>
      <c r="G36" s="29" t="s">
        <v>50</v>
      </c>
      <c r="H36" s="136"/>
      <c r="I36" s="137"/>
      <c r="J36" s="137"/>
      <c r="K36" s="138" t="s">
        <v>49</v>
      </c>
      <c r="L36" s="138"/>
      <c r="M36" s="143"/>
      <c r="N36" s="144"/>
      <c r="O36" s="144"/>
      <c r="P36" s="144"/>
      <c r="Q36" s="144"/>
      <c r="R36" s="144"/>
      <c r="S36" s="144"/>
      <c r="T36" s="138" t="s">
        <v>48</v>
      </c>
      <c r="U36" s="145"/>
      <c r="V36" s="143"/>
      <c r="W36" s="144"/>
      <c r="X36" s="144"/>
      <c r="Y36" s="144"/>
      <c r="Z36" s="144"/>
      <c r="AA36" s="144"/>
      <c r="AB36" s="144"/>
      <c r="AC36" s="138" t="s">
        <v>47</v>
      </c>
      <c r="AD36" s="145"/>
      <c r="AE36" s="146">
        <f t="shared" si="0"/>
        <v>0</v>
      </c>
      <c r="AF36" s="147"/>
      <c r="AG36" s="147"/>
      <c r="AH36" s="147"/>
      <c r="AI36" s="147"/>
      <c r="AJ36" s="147"/>
      <c r="AK36" s="147"/>
      <c r="AL36" s="138" t="s">
        <v>21</v>
      </c>
      <c r="AM36" s="148"/>
      <c r="DP36" s="5">
        <v>36</v>
      </c>
      <c r="DQ36" s="5" t="s">
        <v>92</v>
      </c>
      <c r="DR36" s="5" t="s">
        <v>92</v>
      </c>
      <c r="DS36" s="6">
        <v>680</v>
      </c>
      <c r="DT36" s="30">
        <v>665000</v>
      </c>
      <c r="DU36" s="31">
        <v>695000</v>
      </c>
    </row>
    <row r="37" spans="2:125" ht="24" customHeight="1" thickBot="1" x14ac:dyDescent="0.2">
      <c r="B37" s="195" t="s">
        <v>93</v>
      </c>
      <c r="C37" s="196"/>
      <c r="D37" s="36"/>
      <c r="E37" s="37" t="s">
        <v>51</v>
      </c>
      <c r="F37" s="38"/>
      <c r="G37" s="39" t="s">
        <v>50</v>
      </c>
      <c r="H37" s="197"/>
      <c r="I37" s="198"/>
      <c r="J37" s="198"/>
      <c r="K37" s="182" t="s">
        <v>49</v>
      </c>
      <c r="L37" s="182"/>
      <c r="M37" s="199"/>
      <c r="N37" s="200"/>
      <c r="O37" s="200"/>
      <c r="P37" s="200"/>
      <c r="Q37" s="200"/>
      <c r="R37" s="200"/>
      <c r="S37" s="200"/>
      <c r="T37" s="182" t="s">
        <v>48</v>
      </c>
      <c r="U37" s="183"/>
      <c r="V37" s="199"/>
      <c r="W37" s="200"/>
      <c r="X37" s="200"/>
      <c r="Y37" s="200"/>
      <c r="Z37" s="200"/>
      <c r="AA37" s="200"/>
      <c r="AB37" s="200"/>
      <c r="AC37" s="182" t="s">
        <v>47</v>
      </c>
      <c r="AD37" s="183"/>
      <c r="AE37" s="184">
        <f t="shared" si="0"/>
        <v>0</v>
      </c>
      <c r="AF37" s="185"/>
      <c r="AG37" s="185"/>
      <c r="AH37" s="185"/>
      <c r="AI37" s="185"/>
      <c r="AJ37" s="185"/>
      <c r="AK37" s="185"/>
      <c r="AL37" s="182" t="s">
        <v>21</v>
      </c>
      <c r="AM37" s="186"/>
      <c r="DP37" s="5">
        <v>37</v>
      </c>
      <c r="DQ37" s="5" t="s">
        <v>92</v>
      </c>
      <c r="DR37" s="5" t="s">
        <v>92</v>
      </c>
      <c r="DS37" s="6">
        <v>710</v>
      </c>
      <c r="DT37" s="30">
        <v>695000</v>
      </c>
      <c r="DU37" s="31">
        <v>730000</v>
      </c>
    </row>
    <row r="38" spans="2:125" ht="12" customHeight="1" thickBot="1" x14ac:dyDescent="0.2">
      <c r="DP38" s="5">
        <v>38</v>
      </c>
      <c r="DQ38" s="5" t="s">
        <v>92</v>
      </c>
      <c r="DR38" s="5" t="s">
        <v>92</v>
      </c>
      <c r="DS38" s="6">
        <v>750</v>
      </c>
      <c r="DT38" s="30">
        <v>730000</v>
      </c>
      <c r="DU38" s="31">
        <v>770000</v>
      </c>
    </row>
    <row r="39" spans="2:125" ht="29.1" customHeight="1" x14ac:dyDescent="0.15">
      <c r="B39" s="187" t="s">
        <v>46</v>
      </c>
      <c r="C39" s="188"/>
      <c r="D39" s="188"/>
      <c r="E39" s="188"/>
      <c r="F39" s="188"/>
      <c r="G39" s="188"/>
      <c r="H39" s="188"/>
      <c r="I39" s="188"/>
      <c r="J39" s="188"/>
      <c r="K39" s="188"/>
      <c r="L39" s="188"/>
      <c r="M39" s="89" t="s">
        <v>45</v>
      </c>
      <c r="N39" s="189"/>
      <c r="O39" s="190"/>
      <c r="P39" s="191">
        <f>SUM(M35:S37)</f>
        <v>0</v>
      </c>
      <c r="Q39" s="192"/>
      <c r="R39" s="192"/>
      <c r="S39" s="192"/>
      <c r="T39" s="192"/>
      <c r="U39" s="192"/>
      <c r="V39" s="192"/>
      <c r="W39" s="87" t="s">
        <v>21</v>
      </c>
      <c r="X39" s="88"/>
      <c r="Y39" s="89" t="s">
        <v>44</v>
      </c>
      <c r="Z39" s="189"/>
      <c r="AA39" s="190"/>
      <c r="AB39" s="193">
        <f>ROUNDDOWN(P39/3,0)</f>
        <v>0</v>
      </c>
      <c r="AC39" s="194"/>
      <c r="AD39" s="194"/>
      <c r="AE39" s="194"/>
      <c r="AF39" s="194"/>
      <c r="AG39" s="194"/>
      <c r="AH39" s="194"/>
      <c r="AI39" s="87" t="s">
        <v>21</v>
      </c>
      <c r="AJ39" s="90"/>
      <c r="AK39" s="65"/>
      <c r="AL39" s="65"/>
      <c r="AM39" s="65"/>
      <c r="DP39" s="5">
        <v>39</v>
      </c>
      <c r="DQ39" s="5" t="s">
        <v>92</v>
      </c>
      <c r="DR39" s="5" t="s">
        <v>92</v>
      </c>
      <c r="DS39" s="6">
        <v>790</v>
      </c>
      <c r="DT39" s="30">
        <v>770000</v>
      </c>
      <c r="DU39" s="31">
        <v>810000</v>
      </c>
    </row>
    <row r="40" spans="2:125" ht="29.1" customHeight="1" x14ac:dyDescent="0.15">
      <c r="B40" s="201" t="s">
        <v>43</v>
      </c>
      <c r="C40" s="202"/>
      <c r="D40" s="202"/>
      <c r="E40" s="202"/>
      <c r="F40" s="202"/>
      <c r="G40" s="202"/>
      <c r="H40" s="202"/>
      <c r="I40" s="202"/>
      <c r="J40" s="202"/>
      <c r="K40" s="202"/>
      <c r="L40" s="202"/>
      <c r="M40" s="203" t="s">
        <v>42</v>
      </c>
      <c r="N40" s="204"/>
      <c r="O40" s="205"/>
      <c r="P40" s="206">
        <f>SUM(V26:AB34)</f>
        <v>0</v>
      </c>
      <c r="Q40" s="207"/>
      <c r="R40" s="207"/>
      <c r="S40" s="207"/>
      <c r="T40" s="207"/>
      <c r="U40" s="207"/>
      <c r="V40" s="207"/>
      <c r="W40" s="138" t="s">
        <v>21</v>
      </c>
      <c r="X40" s="145"/>
      <c r="Y40" s="139"/>
      <c r="Z40" s="208"/>
      <c r="AA40" s="141"/>
      <c r="AB40" s="141"/>
      <c r="AC40" s="141"/>
      <c r="AD40" s="141"/>
      <c r="AE40" s="141"/>
      <c r="AF40" s="141"/>
      <c r="AG40" s="141"/>
      <c r="AH40" s="141"/>
      <c r="AI40" s="141"/>
      <c r="AJ40" s="209"/>
      <c r="AK40" s="65"/>
      <c r="AL40" s="65"/>
      <c r="AM40" s="65"/>
      <c r="DP40" s="5">
        <v>40</v>
      </c>
      <c r="DQ40" s="5" t="s">
        <v>92</v>
      </c>
      <c r="DR40" s="5" t="s">
        <v>92</v>
      </c>
      <c r="DS40" s="6">
        <v>830</v>
      </c>
      <c r="DT40" s="30">
        <v>810000</v>
      </c>
      <c r="DU40" s="31">
        <v>855000</v>
      </c>
    </row>
    <row r="41" spans="2:125" ht="29.1" customHeight="1" thickBot="1" x14ac:dyDescent="0.2">
      <c r="B41" s="210" t="s">
        <v>41</v>
      </c>
      <c r="C41" s="211"/>
      <c r="D41" s="211"/>
      <c r="E41" s="211"/>
      <c r="F41" s="211"/>
      <c r="G41" s="211"/>
      <c r="H41" s="211"/>
      <c r="I41" s="211"/>
      <c r="J41" s="211"/>
      <c r="K41" s="211"/>
      <c r="L41" s="211"/>
      <c r="M41" s="212" t="s">
        <v>40</v>
      </c>
      <c r="N41" s="213"/>
      <c r="O41" s="214"/>
      <c r="P41" s="215">
        <f>SUM(V35:AB37)</f>
        <v>0</v>
      </c>
      <c r="Q41" s="216"/>
      <c r="R41" s="216"/>
      <c r="S41" s="216"/>
      <c r="T41" s="216"/>
      <c r="U41" s="216"/>
      <c r="V41" s="216"/>
      <c r="W41" s="217" t="s">
        <v>21</v>
      </c>
      <c r="X41" s="218"/>
      <c r="Y41" s="212" t="s">
        <v>39</v>
      </c>
      <c r="Z41" s="213"/>
      <c r="AA41" s="214"/>
      <c r="AB41" s="184">
        <f>ROUNDDOWN(P41/3,0)</f>
        <v>0</v>
      </c>
      <c r="AC41" s="185"/>
      <c r="AD41" s="185"/>
      <c r="AE41" s="185"/>
      <c r="AF41" s="185"/>
      <c r="AG41" s="185"/>
      <c r="AH41" s="185"/>
      <c r="AI41" s="217" t="s">
        <v>21</v>
      </c>
      <c r="AJ41" s="219"/>
      <c r="AK41" s="65"/>
      <c r="AL41" s="65"/>
      <c r="AM41" s="65"/>
      <c r="DP41" s="5">
        <v>41</v>
      </c>
      <c r="DQ41" s="5" t="s">
        <v>92</v>
      </c>
      <c r="DR41" s="5" t="s">
        <v>92</v>
      </c>
      <c r="DS41" s="6">
        <v>880</v>
      </c>
      <c r="DT41" s="30">
        <v>855000</v>
      </c>
      <c r="DU41" s="31">
        <v>905000</v>
      </c>
    </row>
    <row r="42" spans="2:125" ht="29.1" customHeight="1" thickBot="1" x14ac:dyDescent="0.2">
      <c r="B42" s="220" t="s">
        <v>38</v>
      </c>
      <c r="C42" s="221"/>
      <c r="D42" s="222"/>
      <c r="E42" s="222"/>
      <c r="F42" s="222"/>
      <c r="G42" s="222"/>
      <c r="H42" s="222"/>
      <c r="I42" s="222"/>
      <c r="J42" s="222"/>
      <c r="K42" s="222"/>
      <c r="L42" s="223"/>
      <c r="M42" s="127" t="s">
        <v>37</v>
      </c>
      <c r="N42" s="224"/>
      <c r="O42" s="225"/>
      <c r="P42" s="226">
        <f>P40+P41</f>
        <v>0</v>
      </c>
      <c r="Q42" s="227"/>
      <c r="R42" s="227"/>
      <c r="S42" s="227"/>
      <c r="T42" s="227"/>
      <c r="U42" s="227"/>
      <c r="V42" s="227"/>
      <c r="W42" s="128" t="s">
        <v>21</v>
      </c>
      <c r="X42" s="129"/>
      <c r="Y42" s="127" t="s">
        <v>36</v>
      </c>
      <c r="Z42" s="224"/>
      <c r="AA42" s="225"/>
      <c r="AB42" s="228">
        <f>ROUNDDOWN(P42/12,0)</f>
        <v>0</v>
      </c>
      <c r="AC42" s="229"/>
      <c r="AD42" s="229"/>
      <c r="AE42" s="229"/>
      <c r="AF42" s="229"/>
      <c r="AG42" s="229"/>
      <c r="AH42" s="229"/>
      <c r="AI42" s="128" t="s">
        <v>21</v>
      </c>
      <c r="AJ42" s="130"/>
      <c r="AK42" s="65"/>
      <c r="AL42" s="65"/>
      <c r="AM42" s="65"/>
      <c r="DP42" s="5">
        <v>42</v>
      </c>
      <c r="DQ42" s="5" t="s">
        <v>92</v>
      </c>
      <c r="DR42" s="5" t="s">
        <v>92</v>
      </c>
      <c r="DS42" s="6">
        <v>930</v>
      </c>
      <c r="DT42" s="30">
        <v>905000</v>
      </c>
      <c r="DU42" s="31">
        <v>955000</v>
      </c>
    </row>
    <row r="43" spans="2:125" ht="12" customHeight="1" x14ac:dyDescent="0.15">
      <c r="DP43" s="5">
        <v>43</v>
      </c>
      <c r="DQ43" s="5" t="s">
        <v>92</v>
      </c>
      <c r="DR43" s="5" t="s">
        <v>92</v>
      </c>
      <c r="DS43" s="6">
        <v>980</v>
      </c>
      <c r="DT43" s="30">
        <v>955000</v>
      </c>
      <c r="DU43" s="31">
        <v>1005000</v>
      </c>
    </row>
    <row r="44" spans="2:125" ht="20.25" customHeight="1" thickBot="1" x14ac:dyDescent="0.2">
      <c r="B44" s="12" t="s">
        <v>79</v>
      </c>
      <c r="H44" s="40"/>
      <c r="DP44" s="5">
        <v>44</v>
      </c>
      <c r="DQ44" s="5" t="s">
        <v>92</v>
      </c>
      <c r="DR44" s="5" t="s">
        <v>92</v>
      </c>
      <c r="DS44" s="6">
        <v>1030</v>
      </c>
      <c r="DT44" s="30">
        <v>1005000</v>
      </c>
      <c r="DU44" s="31">
        <v>1055000</v>
      </c>
    </row>
    <row r="45" spans="2:125" ht="16.5" customHeight="1" x14ac:dyDescent="0.15">
      <c r="B45" s="230"/>
      <c r="C45" s="231"/>
      <c r="D45" s="231"/>
      <c r="E45" s="231"/>
      <c r="F45" s="231"/>
      <c r="G45" s="232"/>
      <c r="H45" s="239" t="s">
        <v>35</v>
      </c>
      <c r="I45" s="240"/>
      <c r="J45" s="240"/>
      <c r="K45" s="240"/>
      <c r="L45" s="240"/>
      <c r="M45" s="240"/>
      <c r="N45" s="240"/>
      <c r="O45" s="240"/>
      <c r="P45" s="240"/>
      <c r="Q45" s="241"/>
      <c r="R45" s="89" t="s">
        <v>34</v>
      </c>
      <c r="S45" s="190"/>
      <c r="T45" s="190"/>
      <c r="U45" s="190"/>
      <c r="V45" s="190"/>
      <c r="W45" s="190"/>
      <c r="X45" s="190"/>
      <c r="Y45" s="190"/>
      <c r="Z45" s="190"/>
      <c r="AA45" s="190"/>
      <c r="AB45" s="246"/>
      <c r="AC45" s="89" t="s">
        <v>106</v>
      </c>
      <c r="AD45" s="190"/>
      <c r="AE45" s="190"/>
      <c r="AF45" s="190"/>
      <c r="AG45" s="190"/>
      <c r="AH45" s="190"/>
      <c r="AI45" s="190"/>
      <c r="AJ45" s="190"/>
      <c r="AK45" s="190"/>
      <c r="AL45" s="190"/>
      <c r="AM45" s="247"/>
      <c r="DP45" s="5">
        <v>45</v>
      </c>
      <c r="DQ45" s="5" t="s">
        <v>92</v>
      </c>
      <c r="DR45" s="5" t="s">
        <v>92</v>
      </c>
      <c r="DS45" s="6">
        <v>1090</v>
      </c>
      <c r="DT45" s="30">
        <v>1055000</v>
      </c>
      <c r="DU45" s="31">
        <v>1115000</v>
      </c>
    </row>
    <row r="46" spans="2:125" ht="16.5" customHeight="1" x14ac:dyDescent="0.15">
      <c r="B46" s="233"/>
      <c r="C46" s="234"/>
      <c r="D46" s="234"/>
      <c r="E46" s="234"/>
      <c r="F46" s="234"/>
      <c r="G46" s="235"/>
      <c r="H46" s="242"/>
      <c r="I46" s="242"/>
      <c r="J46" s="242"/>
      <c r="K46" s="242"/>
      <c r="L46" s="242"/>
      <c r="M46" s="242"/>
      <c r="N46" s="242"/>
      <c r="O46" s="242"/>
      <c r="P46" s="242"/>
      <c r="Q46" s="243"/>
      <c r="R46" s="203" t="s">
        <v>33</v>
      </c>
      <c r="S46" s="205"/>
      <c r="T46" s="205"/>
      <c r="U46" s="205"/>
      <c r="V46" s="205"/>
      <c r="W46" s="205"/>
      <c r="X46" s="205"/>
      <c r="Y46" s="205"/>
      <c r="Z46" s="205"/>
      <c r="AA46" s="205"/>
      <c r="AB46" s="248"/>
      <c r="AC46" s="203" t="s">
        <v>33</v>
      </c>
      <c r="AD46" s="205"/>
      <c r="AE46" s="205"/>
      <c r="AF46" s="205"/>
      <c r="AG46" s="205"/>
      <c r="AH46" s="205"/>
      <c r="AI46" s="205"/>
      <c r="AJ46" s="205"/>
      <c r="AK46" s="205"/>
      <c r="AL46" s="205"/>
      <c r="AM46" s="249"/>
      <c r="DP46" s="5">
        <v>46</v>
      </c>
      <c r="DQ46" s="5" t="s">
        <v>92</v>
      </c>
      <c r="DR46" s="5" t="s">
        <v>92</v>
      </c>
      <c r="DS46" s="6">
        <v>1150</v>
      </c>
      <c r="DT46" s="30">
        <v>1115000</v>
      </c>
      <c r="DU46" s="31">
        <v>1175000</v>
      </c>
    </row>
    <row r="47" spans="2:125" ht="16.5" customHeight="1" x14ac:dyDescent="0.15">
      <c r="B47" s="236"/>
      <c r="C47" s="237"/>
      <c r="D47" s="237"/>
      <c r="E47" s="237"/>
      <c r="F47" s="237"/>
      <c r="G47" s="238"/>
      <c r="H47" s="244"/>
      <c r="I47" s="244"/>
      <c r="J47" s="244"/>
      <c r="K47" s="244"/>
      <c r="L47" s="244"/>
      <c r="M47" s="244"/>
      <c r="N47" s="244"/>
      <c r="O47" s="244"/>
      <c r="P47" s="244"/>
      <c r="Q47" s="245"/>
      <c r="R47" s="203" t="s">
        <v>32</v>
      </c>
      <c r="S47" s="205"/>
      <c r="T47" s="205"/>
      <c r="U47" s="248"/>
      <c r="V47" s="203" t="s">
        <v>31</v>
      </c>
      <c r="W47" s="205"/>
      <c r="X47" s="205"/>
      <c r="Y47" s="205"/>
      <c r="Z47" s="205"/>
      <c r="AA47" s="205"/>
      <c r="AB47" s="248"/>
      <c r="AC47" s="203" t="s">
        <v>32</v>
      </c>
      <c r="AD47" s="205"/>
      <c r="AE47" s="205"/>
      <c r="AF47" s="248"/>
      <c r="AG47" s="203" t="s">
        <v>31</v>
      </c>
      <c r="AH47" s="205"/>
      <c r="AI47" s="205"/>
      <c r="AJ47" s="205"/>
      <c r="AK47" s="205"/>
      <c r="AL47" s="205"/>
      <c r="AM47" s="249"/>
      <c r="DP47" s="5">
        <v>47</v>
      </c>
      <c r="DS47" s="6">
        <v>1210</v>
      </c>
      <c r="DT47" s="30">
        <v>1175000</v>
      </c>
      <c r="DU47" s="31">
        <v>1235000</v>
      </c>
    </row>
    <row r="48" spans="2:125" ht="18" customHeight="1" x14ac:dyDescent="0.15">
      <c r="B48" s="272" t="s">
        <v>30</v>
      </c>
      <c r="C48" s="273"/>
      <c r="D48" s="273"/>
      <c r="E48" s="273"/>
      <c r="F48" s="273"/>
      <c r="G48" s="274"/>
      <c r="H48" s="278"/>
      <c r="I48" s="279"/>
      <c r="J48" s="279"/>
      <c r="K48" s="279"/>
      <c r="L48" s="279"/>
      <c r="M48" s="279"/>
      <c r="N48" s="279"/>
      <c r="O48" s="279"/>
      <c r="P48" s="279"/>
      <c r="Q48" s="280"/>
      <c r="R48" s="284" t="s">
        <v>29</v>
      </c>
      <c r="S48" s="285"/>
      <c r="T48" s="285"/>
      <c r="U48" s="285"/>
      <c r="V48" s="252" t="str">
        <f>IFERROR(VLOOKUP(S48,DP2:DS47,4),"")</f>
        <v/>
      </c>
      <c r="W48" s="252"/>
      <c r="X48" s="252"/>
      <c r="Y48" s="252"/>
      <c r="Z48" s="252"/>
      <c r="AA48" s="254" t="s">
        <v>18</v>
      </c>
      <c r="AB48" s="287"/>
      <c r="AC48" s="250" t="s">
        <v>28</v>
      </c>
      <c r="AD48" s="289" t="str">
        <f>IFERROR(VLOOKUP(S48,DR1:DR31,1)-3,"")</f>
        <v/>
      </c>
      <c r="AE48" s="290"/>
      <c r="AF48" s="291"/>
      <c r="AG48" s="252" t="str">
        <f>IFERROR(VLOOKUP(S48,DP2:DS32,4),"")</f>
        <v/>
      </c>
      <c r="AH48" s="252"/>
      <c r="AI48" s="252"/>
      <c r="AJ48" s="252"/>
      <c r="AK48" s="252"/>
      <c r="AL48" s="254" t="s">
        <v>18</v>
      </c>
      <c r="AM48" s="255"/>
      <c r="DP48" s="5">
        <v>48</v>
      </c>
      <c r="DS48" s="6">
        <v>1270</v>
      </c>
      <c r="DT48" s="30">
        <v>1235000</v>
      </c>
      <c r="DU48" s="31">
        <v>1295000</v>
      </c>
    </row>
    <row r="49" spans="2:125" ht="18" customHeight="1" x14ac:dyDescent="0.15">
      <c r="B49" s="275"/>
      <c r="C49" s="276"/>
      <c r="D49" s="276"/>
      <c r="E49" s="276"/>
      <c r="F49" s="276"/>
      <c r="G49" s="277"/>
      <c r="H49" s="281"/>
      <c r="I49" s="282"/>
      <c r="J49" s="282"/>
      <c r="K49" s="282"/>
      <c r="L49" s="282"/>
      <c r="M49" s="282"/>
      <c r="N49" s="282"/>
      <c r="O49" s="282"/>
      <c r="P49" s="282"/>
      <c r="Q49" s="283"/>
      <c r="R49" s="271"/>
      <c r="S49" s="286"/>
      <c r="T49" s="286"/>
      <c r="U49" s="286"/>
      <c r="V49" s="253"/>
      <c r="W49" s="253"/>
      <c r="X49" s="253"/>
      <c r="Y49" s="253"/>
      <c r="Z49" s="253"/>
      <c r="AA49" s="256"/>
      <c r="AB49" s="288"/>
      <c r="AC49" s="251"/>
      <c r="AD49" s="357"/>
      <c r="AE49" s="358"/>
      <c r="AF49" s="359"/>
      <c r="AG49" s="253"/>
      <c r="AH49" s="253"/>
      <c r="AI49" s="253"/>
      <c r="AJ49" s="253"/>
      <c r="AK49" s="253"/>
      <c r="AL49" s="256"/>
      <c r="AM49" s="257"/>
      <c r="DP49" s="5">
        <v>49</v>
      </c>
      <c r="DS49" s="6">
        <v>1330</v>
      </c>
      <c r="DT49" s="30">
        <v>1295000</v>
      </c>
      <c r="DU49" s="31">
        <v>1355000</v>
      </c>
    </row>
    <row r="50" spans="2:125" ht="18" customHeight="1" x14ac:dyDescent="0.15">
      <c r="B50" s="258" t="s">
        <v>27</v>
      </c>
      <c r="C50" s="259"/>
      <c r="D50" s="259"/>
      <c r="E50" s="259"/>
      <c r="F50" s="259"/>
      <c r="G50" s="259"/>
      <c r="H50" s="262" t="s">
        <v>26</v>
      </c>
      <c r="I50" s="263"/>
      <c r="J50" s="266">
        <f>AB39+AB41</f>
        <v>0</v>
      </c>
      <c r="K50" s="267"/>
      <c r="L50" s="267"/>
      <c r="M50" s="267"/>
      <c r="N50" s="267"/>
      <c r="O50" s="267"/>
      <c r="P50" s="254" t="s">
        <v>21</v>
      </c>
      <c r="Q50" s="263"/>
      <c r="R50" s="250" t="s">
        <v>25</v>
      </c>
      <c r="S50" s="285"/>
      <c r="T50" s="285"/>
      <c r="U50" s="285"/>
      <c r="V50" s="252" t="str">
        <f>IFERROR(VLOOKUP(S50,DP2:DS47,4),"")</f>
        <v/>
      </c>
      <c r="W50" s="252"/>
      <c r="X50" s="252"/>
      <c r="Y50" s="252"/>
      <c r="Z50" s="252"/>
      <c r="AA50" s="254" t="s">
        <v>18</v>
      </c>
      <c r="AB50" s="287"/>
      <c r="AC50" s="250" t="s">
        <v>24</v>
      </c>
      <c r="AD50" s="289" t="str">
        <f>IFERROR(VLOOKUP(S50,DR1:DR31,1)-3,"")</f>
        <v/>
      </c>
      <c r="AE50" s="290"/>
      <c r="AF50" s="291"/>
      <c r="AG50" s="252" t="str">
        <f>IFERROR(VLOOKUP(S50,DP2:DS32,4),"")</f>
        <v/>
      </c>
      <c r="AH50" s="252"/>
      <c r="AI50" s="252"/>
      <c r="AJ50" s="252"/>
      <c r="AK50" s="252"/>
      <c r="AL50" s="254" t="s">
        <v>18</v>
      </c>
      <c r="AM50" s="255"/>
      <c r="AN50" s="63"/>
      <c r="AO50" s="63"/>
      <c r="DP50" s="5">
        <v>50</v>
      </c>
      <c r="DS50" s="6">
        <v>1390</v>
      </c>
      <c r="DT50" s="30">
        <v>1355000</v>
      </c>
      <c r="DU50" s="41"/>
    </row>
    <row r="51" spans="2:125" ht="18" customHeight="1" thickBot="1" x14ac:dyDescent="0.2">
      <c r="B51" s="260"/>
      <c r="C51" s="261"/>
      <c r="D51" s="261"/>
      <c r="E51" s="261"/>
      <c r="F51" s="261"/>
      <c r="G51" s="261"/>
      <c r="H51" s="264"/>
      <c r="I51" s="265"/>
      <c r="J51" s="268"/>
      <c r="K51" s="269"/>
      <c r="L51" s="269"/>
      <c r="M51" s="269"/>
      <c r="N51" s="269"/>
      <c r="O51" s="269"/>
      <c r="P51" s="270"/>
      <c r="Q51" s="265"/>
      <c r="R51" s="271"/>
      <c r="S51" s="286"/>
      <c r="T51" s="286"/>
      <c r="U51" s="286"/>
      <c r="V51" s="253"/>
      <c r="W51" s="253"/>
      <c r="X51" s="253"/>
      <c r="Y51" s="253"/>
      <c r="Z51" s="253"/>
      <c r="AA51" s="256"/>
      <c r="AB51" s="288"/>
      <c r="AC51" s="251"/>
      <c r="AD51" s="360"/>
      <c r="AE51" s="361"/>
      <c r="AF51" s="362"/>
      <c r="AG51" s="253"/>
      <c r="AH51" s="253"/>
      <c r="AI51" s="253"/>
      <c r="AJ51" s="253"/>
      <c r="AK51" s="253"/>
      <c r="AL51" s="256"/>
      <c r="AM51" s="257"/>
      <c r="AN51" s="63"/>
      <c r="AO51" s="42"/>
      <c r="AP51" s="13"/>
      <c r="AQ51" s="13"/>
    </row>
    <row r="52" spans="2:125" ht="18" customHeight="1" thickTop="1" x14ac:dyDescent="0.15">
      <c r="B52" s="292" t="s">
        <v>23</v>
      </c>
      <c r="C52" s="293"/>
      <c r="D52" s="293"/>
      <c r="E52" s="293"/>
      <c r="F52" s="293"/>
      <c r="G52" s="293"/>
      <c r="H52" s="296" t="s">
        <v>22</v>
      </c>
      <c r="I52" s="297"/>
      <c r="J52" s="300">
        <f>AB39+AB42</f>
        <v>0</v>
      </c>
      <c r="K52" s="301"/>
      <c r="L52" s="301"/>
      <c r="M52" s="301"/>
      <c r="N52" s="301"/>
      <c r="O52" s="301"/>
      <c r="P52" s="304" t="s">
        <v>21</v>
      </c>
      <c r="Q52" s="297"/>
      <c r="R52" s="306" t="s">
        <v>20</v>
      </c>
      <c r="S52" s="308"/>
      <c r="T52" s="308"/>
      <c r="U52" s="308"/>
      <c r="V52" s="310" t="str">
        <f>IFERROR(VLOOKUP(S52,DP2:DS47,4),"")</f>
        <v/>
      </c>
      <c r="W52" s="310"/>
      <c r="X52" s="310"/>
      <c r="Y52" s="310"/>
      <c r="Z52" s="310"/>
      <c r="AA52" s="304" t="s">
        <v>18</v>
      </c>
      <c r="AB52" s="312"/>
      <c r="AC52" s="306" t="s">
        <v>19</v>
      </c>
      <c r="AD52" s="363" t="str">
        <f>IFERROR(VLOOKUP(S52,DR1:DR31,1)-3,"")</f>
        <v/>
      </c>
      <c r="AE52" s="364"/>
      <c r="AF52" s="365"/>
      <c r="AG52" s="310" t="str">
        <f>IFERROR(VLOOKUP(S52,DP2:DS32,4),"")</f>
        <v/>
      </c>
      <c r="AH52" s="310"/>
      <c r="AI52" s="310"/>
      <c r="AJ52" s="310"/>
      <c r="AK52" s="310"/>
      <c r="AL52" s="304" t="s">
        <v>18</v>
      </c>
      <c r="AM52" s="341"/>
      <c r="AN52" s="63"/>
      <c r="AO52" s="13"/>
      <c r="AP52" s="13"/>
      <c r="AQ52" s="13"/>
    </row>
    <row r="53" spans="2:125" ht="18" customHeight="1" thickBot="1" x14ac:dyDescent="0.2">
      <c r="B53" s="294"/>
      <c r="C53" s="295"/>
      <c r="D53" s="295"/>
      <c r="E53" s="295"/>
      <c r="F53" s="295"/>
      <c r="G53" s="295"/>
      <c r="H53" s="298"/>
      <c r="I53" s="299"/>
      <c r="J53" s="302"/>
      <c r="K53" s="303"/>
      <c r="L53" s="303"/>
      <c r="M53" s="303"/>
      <c r="N53" s="303"/>
      <c r="O53" s="303"/>
      <c r="P53" s="305"/>
      <c r="Q53" s="299"/>
      <c r="R53" s="307"/>
      <c r="S53" s="309"/>
      <c r="T53" s="309"/>
      <c r="U53" s="309"/>
      <c r="V53" s="311"/>
      <c r="W53" s="311"/>
      <c r="X53" s="311"/>
      <c r="Y53" s="311"/>
      <c r="Z53" s="311"/>
      <c r="AA53" s="313"/>
      <c r="AB53" s="314"/>
      <c r="AC53" s="340"/>
      <c r="AD53" s="360"/>
      <c r="AE53" s="361"/>
      <c r="AF53" s="362"/>
      <c r="AG53" s="311"/>
      <c r="AH53" s="311"/>
      <c r="AI53" s="311"/>
      <c r="AJ53" s="311"/>
      <c r="AK53" s="311"/>
      <c r="AL53" s="313"/>
      <c r="AM53" s="342"/>
      <c r="AN53" s="63"/>
      <c r="AO53" s="13"/>
      <c r="AP53" s="13"/>
      <c r="AQ53" s="13"/>
    </row>
    <row r="54" spans="2:125" ht="18.600000000000001" customHeight="1" thickTop="1" thickBot="1" x14ac:dyDescent="0.2">
      <c r="AO54" s="13"/>
      <c r="AP54" s="13"/>
      <c r="AQ54" s="13"/>
    </row>
    <row r="55" spans="2:125" ht="16.5" customHeight="1" x14ac:dyDescent="0.15">
      <c r="B55" s="343"/>
      <c r="C55" s="344"/>
      <c r="D55" s="344"/>
      <c r="E55" s="344"/>
      <c r="F55" s="345"/>
      <c r="G55" s="347" t="s">
        <v>80</v>
      </c>
      <c r="H55" s="348"/>
      <c r="I55" s="348"/>
      <c r="J55" s="348"/>
      <c r="K55" s="348"/>
      <c r="L55" s="348"/>
      <c r="M55" s="348"/>
      <c r="N55" s="348"/>
      <c r="O55" s="348"/>
      <c r="P55" s="348"/>
      <c r="Q55" s="348"/>
      <c r="R55" s="347" t="s">
        <v>17</v>
      </c>
      <c r="S55" s="348"/>
      <c r="T55" s="348"/>
      <c r="U55" s="348"/>
      <c r="V55" s="348"/>
      <c r="W55" s="348"/>
      <c r="X55" s="348"/>
      <c r="Y55" s="348"/>
      <c r="Z55" s="348"/>
      <c r="AA55" s="348"/>
      <c r="AB55" s="348"/>
      <c r="AC55" s="347" t="s">
        <v>81</v>
      </c>
      <c r="AD55" s="348"/>
      <c r="AE55" s="348"/>
      <c r="AF55" s="348"/>
      <c r="AG55" s="348"/>
      <c r="AH55" s="348"/>
      <c r="AI55" s="348"/>
      <c r="AJ55" s="348"/>
      <c r="AK55" s="348"/>
      <c r="AL55" s="348"/>
      <c r="AM55" s="350"/>
    </row>
    <row r="56" spans="2:125" ht="16.5" customHeight="1" x14ac:dyDescent="0.15">
      <c r="B56" s="346"/>
      <c r="C56" s="282"/>
      <c r="D56" s="282"/>
      <c r="E56" s="282"/>
      <c r="F56" s="283"/>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51"/>
    </row>
    <row r="57" spans="2:125" ht="18" customHeight="1" x14ac:dyDescent="0.15">
      <c r="B57" s="327" t="s">
        <v>82</v>
      </c>
      <c r="C57" s="328"/>
      <c r="D57" s="328"/>
      <c r="E57" s="328"/>
      <c r="F57" s="328"/>
      <c r="G57" s="331"/>
      <c r="H57" s="332"/>
      <c r="I57" s="332"/>
      <c r="J57" s="332"/>
      <c r="K57" s="332"/>
      <c r="L57" s="332"/>
      <c r="M57" s="332"/>
      <c r="N57" s="332"/>
      <c r="O57" s="332"/>
      <c r="P57" s="332"/>
      <c r="Q57" s="332"/>
      <c r="R57" s="331"/>
      <c r="S57" s="332"/>
      <c r="T57" s="332"/>
      <c r="U57" s="332"/>
      <c r="V57" s="332"/>
      <c r="W57" s="332"/>
      <c r="X57" s="332"/>
      <c r="Y57" s="332"/>
      <c r="Z57" s="332"/>
      <c r="AA57" s="332"/>
      <c r="AB57" s="332"/>
      <c r="AC57" s="331"/>
      <c r="AD57" s="332"/>
      <c r="AE57" s="332"/>
      <c r="AF57" s="332"/>
      <c r="AG57" s="332"/>
      <c r="AH57" s="332"/>
      <c r="AI57" s="332"/>
      <c r="AJ57" s="332"/>
      <c r="AK57" s="332"/>
      <c r="AL57" s="332"/>
      <c r="AM57" s="334"/>
    </row>
    <row r="58" spans="2:125" ht="18" customHeight="1" thickBot="1" x14ac:dyDescent="0.2">
      <c r="B58" s="329"/>
      <c r="C58" s="330"/>
      <c r="D58" s="330"/>
      <c r="E58" s="330"/>
      <c r="F58" s="330"/>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5"/>
    </row>
    <row r="59" spans="2:125" ht="12" customHeight="1" x14ac:dyDescent="0.15">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row>
    <row r="60" spans="2:125" ht="15" customHeight="1" x14ac:dyDescent="0.15">
      <c r="B60" s="18" t="s">
        <v>16</v>
      </c>
      <c r="AO60" s="13"/>
      <c r="AP60" s="13"/>
      <c r="AQ60" s="13"/>
    </row>
    <row r="61" spans="2:125" ht="15" customHeight="1" x14ac:dyDescent="0.15">
      <c r="B61" s="18" t="s">
        <v>15</v>
      </c>
      <c r="AO61" s="13"/>
      <c r="AP61" s="13"/>
      <c r="AQ61" s="13"/>
    </row>
    <row r="62" spans="2:125" ht="15" customHeight="1" x14ac:dyDescent="0.15">
      <c r="B62" s="18" t="s">
        <v>14</v>
      </c>
      <c r="AO62" s="13"/>
      <c r="AP62" s="13"/>
      <c r="AQ62" s="13"/>
    </row>
    <row r="63" spans="2:125" ht="15" customHeight="1" x14ac:dyDescent="0.15">
      <c r="B63" s="43" t="s">
        <v>74</v>
      </c>
      <c r="AO63" s="13"/>
      <c r="AP63" s="13"/>
      <c r="AQ63" s="13"/>
    </row>
    <row r="64" spans="2:125" ht="15" customHeight="1" x14ac:dyDescent="0.15">
      <c r="B64" s="18" t="s">
        <v>13</v>
      </c>
      <c r="AO64" s="13"/>
      <c r="AP64" s="13"/>
      <c r="AQ64" s="13"/>
    </row>
    <row r="65" spans="1:125" ht="15" customHeight="1" x14ac:dyDescent="0.15">
      <c r="B65" s="18" t="s">
        <v>12</v>
      </c>
      <c r="AO65" s="13"/>
      <c r="AP65" s="13"/>
      <c r="AQ65" s="13"/>
    </row>
    <row r="66" spans="1:125" ht="15" customHeight="1" x14ac:dyDescent="0.15">
      <c r="B66" s="44" t="s">
        <v>11</v>
      </c>
      <c r="C66" s="1"/>
      <c r="D66" s="1"/>
      <c r="E66" s="1"/>
      <c r="F66" s="1"/>
      <c r="G66" s="1"/>
      <c r="H66" s="1"/>
      <c r="I66" s="1"/>
      <c r="J66" s="1"/>
      <c r="K66" s="1"/>
      <c r="L66" s="1"/>
      <c r="M66" s="1"/>
      <c r="N66" s="1"/>
      <c r="O66" s="1"/>
      <c r="P66" s="1"/>
      <c r="Q66" s="1"/>
      <c r="R66" s="1"/>
      <c r="S66" s="1"/>
      <c r="T66" s="1"/>
      <c r="U66" s="1"/>
      <c r="V66" s="1"/>
      <c r="W66" s="1"/>
      <c r="X66" s="1"/>
      <c r="Y66" s="1"/>
      <c r="AO66" s="13"/>
      <c r="AP66" s="13"/>
      <c r="AQ66" s="13"/>
    </row>
    <row r="67" spans="1:125" s="18" customFormat="1" ht="15" customHeight="1" x14ac:dyDescent="0.15">
      <c r="A67" s="44"/>
      <c r="B67" s="18" t="s">
        <v>10</v>
      </c>
      <c r="C67" s="18" t="s">
        <v>9</v>
      </c>
      <c r="AO67" s="45"/>
      <c r="AP67" s="45"/>
      <c r="AQ67" s="45"/>
      <c r="DP67" s="2"/>
      <c r="DQ67" s="2"/>
      <c r="DR67" s="2"/>
      <c r="DS67" s="2"/>
      <c r="DT67" s="2"/>
      <c r="DU67" s="2"/>
    </row>
    <row r="68" spans="1:125" s="18" customFormat="1" ht="15" customHeight="1" x14ac:dyDescent="0.15">
      <c r="A68" s="44"/>
      <c r="C68" s="18" t="s">
        <v>7</v>
      </c>
      <c r="AO68" s="45"/>
      <c r="AP68" s="45"/>
      <c r="AQ68" s="45"/>
      <c r="DP68" s="2"/>
      <c r="DQ68" s="2"/>
      <c r="DR68" s="2"/>
      <c r="DS68" s="2"/>
      <c r="DT68" s="2"/>
      <c r="DU68" s="2"/>
    </row>
    <row r="69" spans="1:125" s="18" customFormat="1" ht="15" customHeight="1" x14ac:dyDescent="0.15">
      <c r="A69" s="44"/>
      <c r="C69" s="18" t="s">
        <v>8</v>
      </c>
      <c r="AO69" s="45"/>
      <c r="AP69" s="45"/>
      <c r="AQ69" s="45"/>
      <c r="DP69" s="2"/>
      <c r="DQ69" s="2"/>
      <c r="DR69" s="2"/>
      <c r="DS69" s="2"/>
      <c r="DT69" s="2"/>
      <c r="DU69" s="2"/>
    </row>
    <row r="70" spans="1:125" s="18" customFormat="1" ht="15" customHeight="1" x14ac:dyDescent="0.15">
      <c r="A70" s="44"/>
      <c r="C70" s="18" t="s">
        <v>7</v>
      </c>
      <c r="AO70" s="45"/>
      <c r="AP70" s="45"/>
      <c r="AQ70" s="45"/>
      <c r="DP70" s="2"/>
      <c r="DQ70" s="2"/>
      <c r="DR70" s="2"/>
      <c r="DS70" s="2"/>
      <c r="DT70" s="2"/>
      <c r="DU70" s="2"/>
    </row>
    <row r="71" spans="1:125" s="18" customFormat="1" ht="15" customHeight="1" x14ac:dyDescent="0.15">
      <c r="A71" s="44"/>
      <c r="C71" s="18" t="s">
        <v>6</v>
      </c>
      <c r="AO71" s="45"/>
      <c r="AP71" s="45"/>
      <c r="AQ71" s="45"/>
      <c r="DP71" s="2"/>
      <c r="DQ71" s="2"/>
      <c r="DR71" s="2"/>
      <c r="DS71" s="2"/>
      <c r="DT71" s="2"/>
      <c r="DU71" s="2"/>
    </row>
    <row r="72" spans="1:125" s="18" customFormat="1" ht="15" customHeight="1" x14ac:dyDescent="0.15">
      <c r="A72" s="44"/>
      <c r="C72" s="18" t="s">
        <v>5</v>
      </c>
      <c r="E72" s="2"/>
      <c r="F72" s="2"/>
      <c r="AO72" s="45"/>
      <c r="AP72" s="45"/>
      <c r="AQ72" s="45"/>
      <c r="DP72" s="2"/>
      <c r="DQ72" s="2"/>
      <c r="DR72" s="2"/>
      <c r="DS72" s="2"/>
      <c r="DT72" s="2"/>
      <c r="DU72" s="2"/>
    </row>
    <row r="74" spans="1:125" ht="20.25" customHeight="1" thickBot="1" x14ac:dyDescent="0.2">
      <c r="B74" s="12" t="s">
        <v>4</v>
      </c>
      <c r="AO74" s="13"/>
      <c r="AP74" s="13"/>
      <c r="AQ74" s="13"/>
    </row>
    <row r="75" spans="1:125" ht="30" customHeight="1" thickTop="1" x14ac:dyDescent="0.15">
      <c r="B75" s="336" t="s">
        <v>83</v>
      </c>
      <c r="C75" s="337"/>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8"/>
      <c r="AO75" s="13"/>
      <c r="AP75" s="13"/>
      <c r="AQ75" s="13"/>
    </row>
    <row r="76" spans="1:125" ht="12" customHeight="1" x14ac:dyDescent="0.15">
      <c r="B76" s="4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47"/>
      <c r="AO76" s="13"/>
      <c r="AP76" s="13"/>
      <c r="AQ76" s="13"/>
    </row>
    <row r="77" spans="1:125" ht="25.5" x14ac:dyDescent="0.15">
      <c r="B77" s="46"/>
      <c r="C77" s="16"/>
      <c r="D77" s="16"/>
      <c r="E77" s="16"/>
      <c r="F77" s="16"/>
      <c r="G77" s="16"/>
      <c r="H77" s="16"/>
      <c r="I77" s="16"/>
      <c r="J77" s="16"/>
      <c r="K77" s="16"/>
      <c r="L77" s="16"/>
      <c r="M77" s="16"/>
      <c r="N77" s="16"/>
      <c r="O77" s="16"/>
      <c r="P77" s="16"/>
      <c r="Q77" s="16"/>
      <c r="R77" s="48" t="s">
        <v>3</v>
      </c>
      <c r="S77" s="48"/>
      <c r="T77" s="48"/>
      <c r="U77" s="48"/>
      <c r="V77" s="339"/>
      <c r="W77" s="339"/>
      <c r="X77" s="339"/>
      <c r="Y77" s="339"/>
      <c r="Z77" s="339"/>
      <c r="AA77" s="339"/>
      <c r="AB77" s="339"/>
      <c r="AC77" s="339"/>
      <c r="AD77" s="339"/>
      <c r="AE77" s="339"/>
      <c r="AF77" s="339"/>
      <c r="AG77" s="339"/>
      <c r="AH77" s="339"/>
      <c r="AI77" s="339"/>
      <c r="AJ77" s="48" t="s">
        <v>97</v>
      </c>
      <c r="AK77" s="48"/>
      <c r="AM77" s="47"/>
      <c r="AO77" s="13"/>
      <c r="AP77" s="13"/>
      <c r="AQ77" s="13"/>
    </row>
    <row r="78" spans="1:125" ht="20.25" customHeight="1" thickBot="1" x14ac:dyDescent="0.2">
      <c r="B78" s="49"/>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67"/>
      <c r="AH78" s="66" t="s">
        <v>105</v>
      </c>
      <c r="AI78" s="50"/>
      <c r="AJ78" s="50"/>
      <c r="AK78" s="50"/>
      <c r="AL78" s="50"/>
      <c r="AM78" s="51"/>
      <c r="AO78" s="13"/>
      <c r="AP78" s="13"/>
      <c r="AQ78" s="13"/>
    </row>
    <row r="79" spans="1:125" ht="12" customHeight="1" thickTop="1" thickBot="1" x14ac:dyDescent="0.2">
      <c r="AO79" s="13"/>
      <c r="AP79" s="13"/>
      <c r="AQ79" s="13"/>
    </row>
    <row r="80" spans="1:125" ht="26.25" customHeight="1" x14ac:dyDescent="0.15">
      <c r="B80" s="52" t="s">
        <v>2</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4"/>
      <c r="AO80" s="13"/>
      <c r="AP80" s="13"/>
      <c r="AQ80" s="13"/>
    </row>
    <row r="81" spans="2:43" ht="22.5" customHeight="1" x14ac:dyDescent="0.15">
      <c r="B81" s="315"/>
      <c r="C81" s="316"/>
      <c r="D81" s="316"/>
      <c r="E81" s="316"/>
      <c r="F81" s="316"/>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7"/>
      <c r="AO81" s="13"/>
      <c r="AP81" s="13"/>
      <c r="AQ81" s="13"/>
    </row>
    <row r="82" spans="2:43" ht="35.25" customHeight="1" thickBot="1" x14ac:dyDescent="0.2">
      <c r="B82" s="318"/>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20"/>
      <c r="AO82" s="13"/>
      <c r="AP82" s="13"/>
      <c r="AQ82" s="13"/>
    </row>
    <row r="83" spans="2:43" x14ac:dyDescent="0.15">
      <c r="AF83" s="2" t="s">
        <v>1</v>
      </c>
    </row>
    <row r="84" spans="2:43" ht="6.75" customHeight="1" x14ac:dyDescent="0.15"/>
    <row r="86" spans="2:43" ht="20.25" customHeight="1" x14ac:dyDescent="0.15">
      <c r="B86" s="55" t="s">
        <v>84</v>
      </c>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7"/>
      <c r="AN86" s="16"/>
      <c r="AO86" s="13"/>
      <c r="AP86" s="13"/>
      <c r="AQ86" s="13"/>
    </row>
    <row r="87" spans="2:43" ht="106.5" customHeight="1" x14ac:dyDescent="0.15">
      <c r="B87" s="321" t="s">
        <v>85</v>
      </c>
      <c r="C87" s="322"/>
      <c r="D87" s="322"/>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3"/>
      <c r="AN87" s="15"/>
      <c r="AO87" s="13"/>
      <c r="AP87" s="13"/>
      <c r="AQ87" s="13"/>
    </row>
    <row r="88" spans="2:43" ht="106.5" customHeight="1" x14ac:dyDescent="0.15">
      <c r="B88" s="321"/>
      <c r="C88" s="322"/>
      <c r="D88" s="322"/>
      <c r="E88" s="322"/>
      <c r="F88" s="322"/>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2"/>
      <c r="AK88" s="322"/>
      <c r="AL88" s="322"/>
      <c r="AM88" s="323"/>
      <c r="AN88" s="15"/>
      <c r="AO88" s="13"/>
      <c r="AP88" s="13"/>
      <c r="AQ88" s="13"/>
    </row>
    <row r="89" spans="2:43" ht="106.5" customHeight="1" x14ac:dyDescent="0.15">
      <c r="B89" s="324"/>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325"/>
      <c r="AM89" s="326"/>
      <c r="AN89" s="15"/>
      <c r="AO89" s="13"/>
      <c r="AP89" s="13" t="s">
        <v>0</v>
      </c>
      <c r="AQ89" s="13"/>
    </row>
  </sheetData>
  <mergeCells count="206">
    <mergeCell ref="B81:AM82"/>
    <mergeCell ref="B87:AM89"/>
    <mergeCell ref="B57:F58"/>
    <mergeCell ref="G57:Q58"/>
    <mergeCell ref="R57:AB58"/>
    <mergeCell ref="AC57:AM58"/>
    <mergeCell ref="B75:AM75"/>
    <mergeCell ref="V77:AI77"/>
    <mergeCell ref="AC52:AC53"/>
    <mergeCell ref="AG52:AK53"/>
    <mergeCell ref="AL52:AM53"/>
    <mergeCell ref="B55:F56"/>
    <mergeCell ref="G55:Q56"/>
    <mergeCell ref="R55:AB56"/>
    <mergeCell ref="AC55:AM56"/>
    <mergeCell ref="AD52:AF53"/>
    <mergeCell ref="B52:G53"/>
    <mergeCell ref="H52:I53"/>
    <mergeCell ref="J52:O53"/>
    <mergeCell ref="P52:Q53"/>
    <mergeCell ref="R52:R53"/>
    <mergeCell ref="S52:U53"/>
    <mergeCell ref="V52:Z53"/>
    <mergeCell ref="AA52:AB53"/>
    <mergeCell ref="S50:U51"/>
    <mergeCell ref="V50:Z51"/>
    <mergeCell ref="AA50:AB51"/>
    <mergeCell ref="AC48:AC49"/>
    <mergeCell ref="AG48:AK49"/>
    <mergeCell ref="AL48:AM49"/>
    <mergeCell ref="B50:G51"/>
    <mergeCell ref="H50:I51"/>
    <mergeCell ref="J50:O51"/>
    <mergeCell ref="P50:Q51"/>
    <mergeCell ref="R50:R51"/>
    <mergeCell ref="B48:G49"/>
    <mergeCell ref="H48:Q49"/>
    <mergeCell ref="R48:R49"/>
    <mergeCell ref="S48:U49"/>
    <mergeCell ref="V48:Z49"/>
    <mergeCell ref="AA48:AB49"/>
    <mergeCell ref="AL50:AM51"/>
    <mergeCell ref="AC50:AC51"/>
    <mergeCell ref="AG50:AK51"/>
    <mergeCell ref="AD48:AF49"/>
    <mergeCell ref="AD50:AF51"/>
    <mergeCell ref="B42:L42"/>
    <mergeCell ref="M42:O42"/>
    <mergeCell ref="P42:V42"/>
    <mergeCell ref="W42:X42"/>
    <mergeCell ref="Y42:AA42"/>
    <mergeCell ref="AB42:AH42"/>
    <mergeCell ref="AI42:AJ42"/>
    <mergeCell ref="B45:G47"/>
    <mergeCell ref="H45:Q47"/>
    <mergeCell ref="R45:AB45"/>
    <mergeCell ref="AC45:AM45"/>
    <mergeCell ref="R46:AB46"/>
    <mergeCell ref="AC46:AM46"/>
    <mergeCell ref="R47:U47"/>
    <mergeCell ref="V47:AB47"/>
    <mergeCell ref="AC47:AF47"/>
    <mergeCell ref="AG47:AM47"/>
    <mergeCell ref="B40:L40"/>
    <mergeCell ref="M40:O40"/>
    <mergeCell ref="P40:V40"/>
    <mergeCell ref="W40:X40"/>
    <mergeCell ref="Y40:AJ40"/>
    <mergeCell ref="B41:L41"/>
    <mergeCell ref="M41:O41"/>
    <mergeCell ref="P41:V41"/>
    <mergeCell ref="W41:X41"/>
    <mergeCell ref="Y41:AA41"/>
    <mergeCell ref="AB41:AH41"/>
    <mergeCell ref="AI41:AJ41"/>
    <mergeCell ref="AC37:AD37"/>
    <mergeCell ref="AE37:AK37"/>
    <mergeCell ref="AL37:AM37"/>
    <mergeCell ref="B39:L39"/>
    <mergeCell ref="M39:O39"/>
    <mergeCell ref="P39:V39"/>
    <mergeCell ref="W39:X39"/>
    <mergeCell ref="Y39:AA39"/>
    <mergeCell ref="AB39:AH39"/>
    <mergeCell ref="AI39:AJ39"/>
    <mergeCell ref="B37:C37"/>
    <mergeCell ref="H37:J37"/>
    <mergeCell ref="K37:L37"/>
    <mergeCell ref="M37:S37"/>
    <mergeCell ref="T37:U37"/>
    <mergeCell ref="V37:AB37"/>
    <mergeCell ref="B36:C36"/>
    <mergeCell ref="H36:J36"/>
    <mergeCell ref="K36:L36"/>
    <mergeCell ref="M36:S36"/>
    <mergeCell ref="T36:U36"/>
    <mergeCell ref="V36:AB36"/>
    <mergeCell ref="AC36:AD36"/>
    <mergeCell ref="AE36:AK36"/>
    <mergeCell ref="AL36:AM36"/>
    <mergeCell ref="AE34:AK34"/>
    <mergeCell ref="AL34:AM34"/>
    <mergeCell ref="B35:C35"/>
    <mergeCell ref="H35:J35"/>
    <mergeCell ref="K35:L35"/>
    <mergeCell ref="M35:S35"/>
    <mergeCell ref="T35:U35"/>
    <mergeCell ref="V35:AB35"/>
    <mergeCell ref="AC35:AD35"/>
    <mergeCell ref="AE35:AK35"/>
    <mergeCell ref="B34:C34"/>
    <mergeCell ref="H34:J34"/>
    <mergeCell ref="K34:L34"/>
    <mergeCell ref="M34:U34"/>
    <mergeCell ref="V34:AB34"/>
    <mergeCell ref="AC34:AD34"/>
    <mergeCell ref="AL35:AM35"/>
    <mergeCell ref="AE32:AK32"/>
    <mergeCell ref="AL32:AM32"/>
    <mergeCell ref="B33:C33"/>
    <mergeCell ref="H33:J33"/>
    <mergeCell ref="K33:L33"/>
    <mergeCell ref="M33:U33"/>
    <mergeCell ref="V33:AB33"/>
    <mergeCell ref="AC33:AD33"/>
    <mergeCell ref="AE33:AK33"/>
    <mergeCell ref="AL33:AM33"/>
    <mergeCell ref="B32:C32"/>
    <mergeCell ref="H32:J32"/>
    <mergeCell ref="K32:L32"/>
    <mergeCell ref="M32:U32"/>
    <mergeCell ref="V32:AB32"/>
    <mergeCell ref="AC32:AD32"/>
    <mergeCell ref="AE30:AK30"/>
    <mergeCell ref="AL30:AM30"/>
    <mergeCell ref="B31:C31"/>
    <mergeCell ref="H31:J31"/>
    <mergeCell ref="K31:L31"/>
    <mergeCell ref="M31:U31"/>
    <mergeCell ref="V31:AB31"/>
    <mergeCell ref="AC31:AD31"/>
    <mergeCell ref="AE31:AK31"/>
    <mergeCell ref="AL31:AM31"/>
    <mergeCell ref="B30:C30"/>
    <mergeCell ref="H30:J30"/>
    <mergeCell ref="K30:L30"/>
    <mergeCell ref="M30:U30"/>
    <mergeCell ref="V30:AB30"/>
    <mergeCell ref="AC30:AD30"/>
    <mergeCell ref="AE28:AK28"/>
    <mergeCell ref="AL28:AM28"/>
    <mergeCell ref="B29:C29"/>
    <mergeCell ref="H29:J29"/>
    <mergeCell ref="K29:L29"/>
    <mergeCell ref="M29:U29"/>
    <mergeCell ref="V29:AB29"/>
    <mergeCell ref="AC29:AD29"/>
    <mergeCell ref="AE29:AK29"/>
    <mergeCell ref="AL29:AM29"/>
    <mergeCell ref="B28:C28"/>
    <mergeCell ref="H28:J28"/>
    <mergeCell ref="K28:L28"/>
    <mergeCell ref="M28:U28"/>
    <mergeCell ref="V28:AB28"/>
    <mergeCell ref="AC28:AD28"/>
    <mergeCell ref="AI21:AI22"/>
    <mergeCell ref="AJ21:AM22"/>
    <mergeCell ref="B25:L25"/>
    <mergeCell ref="M25:U25"/>
    <mergeCell ref="V25:AD25"/>
    <mergeCell ref="AE25:AM25"/>
    <mergeCell ref="AE26:AK26"/>
    <mergeCell ref="AL26:AM26"/>
    <mergeCell ref="B27:C27"/>
    <mergeCell ref="H27:J27"/>
    <mergeCell ref="K27:L27"/>
    <mergeCell ref="M27:U27"/>
    <mergeCell ref="V27:AB27"/>
    <mergeCell ref="AC27:AD27"/>
    <mergeCell ref="AE27:AK27"/>
    <mergeCell ref="AL27:AM27"/>
    <mergeCell ref="B26:C26"/>
    <mergeCell ref="H26:J26"/>
    <mergeCell ref="K26:L26"/>
    <mergeCell ref="M26:U26"/>
    <mergeCell ref="V26:AB26"/>
    <mergeCell ref="AC26:AD26"/>
    <mergeCell ref="B21:J22"/>
    <mergeCell ref="K21:Q22"/>
    <mergeCell ref="R21:W22"/>
    <mergeCell ref="X21:Z22"/>
    <mergeCell ref="AA21:AB22"/>
    <mergeCell ref="AC21:AC22"/>
    <mergeCell ref="AD21:AE22"/>
    <mergeCell ref="AF21:AF22"/>
    <mergeCell ref="AG21:AH22"/>
    <mergeCell ref="AK1:AN1"/>
    <mergeCell ref="B2:AM5"/>
    <mergeCell ref="B17:G18"/>
    <mergeCell ref="H17:M18"/>
    <mergeCell ref="N17:S18"/>
    <mergeCell ref="T17:AM18"/>
    <mergeCell ref="B20:J20"/>
    <mergeCell ref="K20:W20"/>
    <mergeCell ref="X20:AI20"/>
    <mergeCell ref="AJ20:AM20"/>
  </mergeCells>
  <phoneticPr fontId="2"/>
  <dataValidations count="4">
    <dataValidation type="list" allowBlank="1" showInputMessage="1" showErrorMessage="1" sqref="AJ21:AM22" xr:uid="{0455AEFF-2AC5-4129-87B3-CDB1B9149D23}">
      <formula1>$DE$4:$DE$5</formula1>
    </dataValidation>
    <dataValidation type="list" allowBlank="1" showInputMessage="1" showErrorMessage="1" sqref="X21:Z22" xr:uid="{8C4B9673-66F7-4E62-8B9E-BB86F680BE25}">
      <formula1>$DD$1:$DD$2</formula1>
    </dataValidation>
    <dataValidation type="list" allowBlank="1" showInputMessage="1" showErrorMessage="1" sqref="B26:C37" xr:uid="{5C444197-C1AA-48AC-B5A9-CD7677443884}">
      <formula1>$DE$1:$DE$2</formula1>
    </dataValidation>
    <dataValidation type="list" allowBlank="1" showInputMessage="1" showErrorMessage="1" sqref="G57:AM58" xr:uid="{FF27619A-AEE4-4909-9CFB-58A63CAC22DC}">
      <formula1>$DG$1:$DG$2</formula1>
    </dataValidation>
  </dataValidations>
  <printOptions horizontalCentered="1"/>
  <pageMargins left="0.35433070866141736" right="0.31496062992125984" top="0.59055118110236227" bottom="0.23622047244094491" header="0.19685039370078741" footer="0.1968503937007874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U89"/>
  <sheetViews>
    <sheetView showZeros="0" view="pageBreakPreview" zoomScale="70" zoomScaleNormal="70" zoomScaleSheetLayoutView="70" workbookViewId="0">
      <selection activeCell="BI1" sqref="BI1"/>
    </sheetView>
  </sheetViews>
  <sheetFormatPr defaultColWidth="4.125" defaultRowHeight="17.25" x14ac:dyDescent="0.15"/>
  <cols>
    <col min="1" max="1" width="4.125" style="1"/>
    <col min="2" max="3" width="4.125" style="2"/>
    <col min="4" max="4" width="5" style="2" bestFit="1" customWidth="1"/>
    <col min="5" max="5" width="4.125" style="2"/>
    <col min="6" max="6" width="5" style="2" bestFit="1" customWidth="1"/>
    <col min="7" max="122" width="4.125" style="2"/>
    <col min="123" max="123" width="6.875" style="2" bestFit="1" customWidth="1"/>
    <col min="124" max="125" width="16.5" style="2" bestFit="1" customWidth="1"/>
    <col min="126" max="16384" width="4.125" style="2"/>
  </cols>
  <sheetData>
    <row r="1" spans="2:125" ht="28.5" customHeight="1" x14ac:dyDescent="0.2">
      <c r="AK1" s="68" t="s">
        <v>73</v>
      </c>
      <c r="AL1" s="68"/>
      <c r="AM1" s="68"/>
      <c r="AN1" s="68"/>
      <c r="DD1" s="2" t="s">
        <v>89</v>
      </c>
      <c r="DE1" s="2" t="s">
        <v>90</v>
      </c>
      <c r="DG1" s="2" t="s">
        <v>91</v>
      </c>
      <c r="DJ1" s="3">
        <f>S50+1</f>
        <v>24</v>
      </c>
      <c r="DK1" s="4"/>
      <c r="DP1" s="5">
        <v>1</v>
      </c>
      <c r="DQ1" s="5" t="s">
        <v>92</v>
      </c>
      <c r="DR1" s="5" t="s">
        <v>92</v>
      </c>
      <c r="DS1" s="6">
        <v>58</v>
      </c>
      <c r="DT1" s="9"/>
      <c r="DU1" s="7">
        <v>63000</v>
      </c>
    </row>
    <row r="2" spans="2:125" ht="13.7" customHeight="1" x14ac:dyDescent="0.15">
      <c r="B2" s="69" t="s">
        <v>72</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S2" s="8"/>
      <c r="AT2" s="8"/>
      <c r="AU2" s="8"/>
      <c r="AV2" s="8"/>
      <c r="AW2" s="8"/>
      <c r="AX2" s="8"/>
      <c r="AY2" s="8"/>
      <c r="AZ2" s="8"/>
      <c r="BA2" s="8"/>
      <c r="BB2" s="8"/>
      <c r="BC2" s="8"/>
      <c r="BD2" s="8"/>
      <c r="BE2" s="8"/>
      <c r="BF2" s="8"/>
      <c r="BG2" s="8"/>
      <c r="BH2" s="8"/>
      <c r="BI2" s="8"/>
      <c r="BJ2" s="8"/>
      <c r="BK2" s="8"/>
      <c r="BL2" s="8"/>
      <c r="BM2" s="8"/>
      <c r="BN2" s="8"/>
      <c r="BO2" s="8"/>
      <c r="BP2" s="8"/>
      <c r="BQ2" s="8"/>
      <c r="DD2" s="2" t="s">
        <v>90</v>
      </c>
      <c r="DE2" s="2" t="s">
        <v>93</v>
      </c>
      <c r="DG2" s="2" t="s">
        <v>94</v>
      </c>
      <c r="DJ2" s="2">
        <f>S48+1</f>
        <v>21</v>
      </c>
      <c r="DP2" s="5">
        <v>2</v>
      </c>
      <c r="DQ2" s="5" t="s">
        <v>92</v>
      </c>
      <c r="DR2" s="5" t="s">
        <v>92</v>
      </c>
      <c r="DS2" s="10">
        <v>68</v>
      </c>
      <c r="DT2" s="9">
        <v>63000</v>
      </c>
      <c r="DU2" s="7">
        <v>73000</v>
      </c>
    </row>
    <row r="3" spans="2:125" ht="13.7" customHeight="1" x14ac:dyDescent="0.15">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DJ3" s="2">
        <f>S52+1</f>
        <v>20</v>
      </c>
      <c r="DP3" s="5">
        <v>3</v>
      </c>
      <c r="DQ3" s="5" t="s">
        <v>92</v>
      </c>
      <c r="DR3" s="5" t="s">
        <v>92</v>
      </c>
      <c r="DS3" s="10">
        <v>78</v>
      </c>
      <c r="DT3" s="9">
        <v>73000</v>
      </c>
      <c r="DU3" s="7">
        <v>83000</v>
      </c>
    </row>
    <row r="4" spans="2:125" ht="13.7" customHeight="1" x14ac:dyDescent="0.15">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DE4" s="2" t="s">
        <v>95</v>
      </c>
      <c r="DP4" s="5">
        <v>4</v>
      </c>
      <c r="DQ4" s="5">
        <v>1</v>
      </c>
      <c r="DR4" s="5">
        <v>1</v>
      </c>
      <c r="DS4" s="10">
        <v>88</v>
      </c>
      <c r="DT4" s="9">
        <v>83000</v>
      </c>
      <c r="DU4" s="7">
        <v>93000</v>
      </c>
    </row>
    <row r="5" spans="2:125" ht="13.7" customHeight="1" x14ac:dyDescent="0.15">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11"/>
      <c r="AO5" s="11"/>
      <c r="AP5" s="11"/>
      <c r="AQ5" s="11"/>
      <c r="AR5" s="11"/>
      <c r="AS5" s="11"/>
      <c r="AT5" s="11"/>
      <c r="AU5" s="11"/>
      <c r="AV5" s="11"/>
      <c r="AW5" s="11"/>
      <c r="BB5" s="11"/>
      <c r="BC5" s="11"/>
      <c r="BD5" s="11"/>
      <c r="BE5" s="11"/>
      <c r="BF5" s="11"/>
      <c r="BG5" s="11"/>
      <c r="BH5" s="11"/>
      <c r="BI5" s="11"/>
      <c r="BJ5" s="11"/>
      <c r="BK5" s="11"/>
      <c r="BL5" s="11"/>
      <c r="BM5" s="11"/>
      <c r="BN5" s="11"/>
      <c r="DE5" s="2" t="s">
        <v>96</v>
      </c>
      <c r="DP5" s="5">
        <v>5</v>
      </c>
      <c r="DQ5" s="5">
        <v>2</v>
      </c>
      <c r="DR5" s="5">
        <v>2</v>
      </c>
      <c r="DS5" s="6">
        <v>98</v>
      </c>
      <c r="DT5" s="9">
        <v>93000</v>
      </c>
      <c r="DU5" s="7">
        <v>101000</v>
      </c>
    </row>
    <row r="6" spans="2:125" ht="20.25" customHeight="1" x14ac:dyDescent="0.15">
      <c r="B6" s="12" t="s">
        <v>71</v>
      </c>
      <c r="DP6" s="5">
        <v>6</v>
      </c>
      <c r="DQ6" s="5">
        <v>3</v>
      </c>
      <c r="DR6" s="5">
        <v>3</v>
      </c>
      <c r="DS6" s="10">
        <v>104</v>
      </c>
      <c r="DT6" s="9">
        <v>101000</v>
      </c>
      <c r="DU6" s="7">
        <v>107000</v>
      </c>
    </row>
    <row r="7" spans="2:125" ht="16.5" customHeight="1" x14ac:dyDescent="0.15">
      <c r="C7" s="13" t="s">
        <v>67</v>
      </c>
      <c r="D7" s="2" t="s">
        <v>75</v>
      </c>
      <c r="AN7" s="14"/>
      <c r="AO7" s="14"/>
      <c r="DP7" s="5">
        <v>7</v>
      </c>
      <c r="DQ7" s="5">
        <v>4</v>
      </c>
      <c r="DR7" s="5">
        <v>4</v>
      </c>
      <c r="DS7" s="10">
        <v>110</v>
      </c>
      <c r="DT7" s="9">
        <v>107000</v>
      </c>
      <c r="DU7" s="7">
        <v>114000</v>
      </c>
    </row>
    <row r="8" spans="2:125" ht="16.5" customHeight="1" x14ac:dyDescent="0.15">
      <c r="C8" s="13"/>
      <c r="D8" s="2" t="s">
        <v>68</v>
      </c>
      <c r="AN8" s="14"/>
      <c r="AO8" s="14"/>
      <c r="DP8" s="5">
        <v>8</v>
      </c>
      <c r="DQ8" s="5">
        <v>5</v>
      </c>
      <c r="DR8" s="5">
        <v>5</v>
      </c>
      <c r="DS8" s="10">
        <v>118</v>
      </c>
      <c r="DT8" s="9">
        <v>114000</v>
      </c>
      <c r="DU8" s="7">
        <v>122000</v>
      </c>
    </row>
    <row r="9" spans="2:125" ht="16.5" customHeight="1" x14ac:dyDescent="0.15">
      <c r="C9" s="13" t="s">
        <v>67</v>
      </c>
      <c r="D9" s="2" t="s">
        <v>76</v>
      </c>
      <c r="AN9" s="14"/>
      <c r="AO9" s="14"/>
      <c r="DP9" s="5">
        <v>9</v>
      </c>
      <c r="DQ9" s="5">
        <v>6</v>
      </c>
      <c r="DR9" s="5">
        <v>6</v>
      </c>
      <c r="DS9" s="10">
        <v>126</v>
      </c>
      <c r="DT9" s="9">
        <v>122000</v>
      </c>
      <c r="DU9" s="7">
        <v>130000</v>
      </c>
    </row>
    <row r="10" spans="2:125" ht="16.5" customHeight="1" x14ac:dyDescent="0.15">
      <c r="C10" s="13"/>
      <c r="D10" s="2" t="s">
        <v>70</v>
      </c>
      <c r="AN10" s="14"/>
      <c r="AO10" s="14"/>
      <c r="DP10" s="5">
        <v>10</v>
      </c>
      <c r="DQ10" s="5">
        <v>7</v>
      </c>
      <c r="DR10" s="5">
        <v>7</v>
      </c>
      <c r="DS10" s="10">
        <v>134</v>
      </c>
      <c r="DT10" s="9">
        <v>130000</v>
      </c>
      <c r="DU10" s="7">
        <v>138000</v>
      </c>
    </row>
    <row r="11" spans="2:125" ht="16.5" customHeight="1" x14ac:dyDescent="0.15">
      <c r="C11" s="13"/>
      <c r="D11" s="2" t="s">
        <v>69</v>
      </c>
      <c r="AN11" s="14"/>
      <c r="AO11" s="14"/>
      <c r="DP11" s="5">
        <v>11</v>
      </c>
      <c r="DQ11" s="5">
        <v>8</v>
      </c>
      <c r="DR11" s="5">
        <v>8</v>
      </c>
      <c r="DS11" s="10">
        <v>142</v>
      </c>
      <c r="DT11" s="9">
        <v>138000</v>
      </c>
      <c r="DU11" s="7">
        <v>146000</v>
      </c>
    </row>
    <row r="12" spans="2:125" ht="16.5" customHeight="1" x14ac:dyDescent="0.15">
      <c r="C12" s="13"/>
      <c r="D12" s="2" t="s">
        <v>77</v>
      </c>
      <c r="AN12" s="14"/>
      <c r="AO12" s="14"/>
      <c r="DP12" s="5">
        <v>12</v>
      </c>
      <c r="DQ12" s="5">
        <v>9</v>
      </c>
      <c r="DR12" s="5">
        <v>9</v>
      </c>
      <c r="DS12" s="10">
        <v>150</v>
      </c>
      <c r="DT12" s="9">
        <v>146000</v>
      </c>
      <c r="DU12" s="7">
        <v>155000</v>
      </c>
    </row>
    <row r="13" spans="2:125" ht="16.5" customHeight="1" x14ac:dyDescent="0.15">
      <c r="C13" s="13" t="s">
        <v>67</v>
      </c>
      <c r="D13" s="2" t="s">
        <v>78</v>
      </c>
      <c r="AN13" s="14"/>
      <c r="AO13" s="14"/>
      <c r="DP13" s="5">
        <v>13</v>
      </c>
      <c r="DQ13" s="5">
        <v>10</v>
      </c>
      <c r="DR13" s="5">
        <v>10</v>
      </c>
      <c r="DS13" s="10">
        <v>160</v>
      </c>
      <c r="DT13" s="9">
        <v>155000</v>
      </c>
      <c r="DU13" s="7">
        <v>165000</v>
      </c>
    </row>
    <row r="14" spans="2:125" ht="16.5" customHeight="1" x14ac:dyDescent="0.15">
      <c r="C14" s="13"/>
      <c r="D14" s="2" t="s">
        <v>68</v>
      </c>
      <c r="AN14" s="14"/>
      <c r="AO14" s="14"/>
      <c r="DP14" s="5">
        <v>14</v>
      </c>
      <c r="DQ14" s="5">
        <v>11</v>
      </c>
      <c r="DR14" s="5">
        <v>11</v>
      </c>
      <c r="DS14" s="10">
        <v>170</v>
      </c>
      <c r="DT14" s="9">
        <v>165000</v>
      </c>
      <c r="DU14" s="7">
        <v>175000</v>
      </c>
    </row>
    <row r="15" spans="2:125" ht="16.5" customHeight="1" x14ac:dyDescent="0.15">
      <c r="C15" s="13" t="s">
        <v>67</v>
      </c>
      <c r="D15" s="2" t="s">
        <v>66</v>
      </c>
      <c r="AN15" s="14"/>
      <c r="AO15" s="14"/>
      <c r="DP15" s="5">
        <v>15</v>
      </c>
      <c r="DQ15" s="5">
        <v>12</v>
      </c>
      <c r="DR15" s="5">
        <v>12</v>
      </c>
      <c r="DS15" s="10">
        <v>180</v>
      </c>
      <c r="DT15" s="9">
        <v>175000</v>
      </c>
      <c r="DU15" s="7">
        <v>185000</v>
      </c>
    </row>
    <row r="16" spans="2:125" ht="18" thickBot="1" x14ac:dyDescent="0.2">
      <c r="B16" s="60"/>
      <c r="C16" s="60"/>
      <c r="D16" s="15"/>
      <c r="E16" s="60"/>
      <c r="F16" s="60"/>
      <c r="G16" s="60"/>
      <c r="H16" s="60"/>
      <c r="I16" s="60"/>
      <c r="J16" s="14"/>
      <c r="K16" s="14"/>
      <c r="L16" s="14"/>
      <c r="M16" s="14"/>
      <c r="N16" s="14"/>
      <c r="O16" s="14"/>
      <c r="P16" s="14"/>
      <c r="Q16" s="16"/>
      <c r="R16" s="16"/>
      <c r="S16" s="16"/>
      <c r="T16" s="16"/>
      <c r="U16" s="60"/>
      <c r="V16" s="60"/>
      <c r="W16" s="60"/>
      <c r="X16" s="60"/>
      <c r="Y16" s="60"/>
      <c r="Z16" s="60"/>
      <c r="AA16" s="60"/>
      <c r="AB16" s="60"/>
      <c r="AC16" s="14"/>
      <c r="AD16" s="14"/>
      <c r="AE16" s="14"/>
      <c r="AF16" s="14"/>
      <c r="AG16" s="14"/>
      <c r="AH16" s="14"/>
      <c r="AI16" s="14"/>
      <c r="AJ16" s="14"/>
      <c r="AK16" s="14"/>
      <c r="AL16" s="14"/>
      <c r="AM16" s="14"/>
      <c r="AN16" s="14"/>
      <c r="AO16" s="14"/>
      <c r="AU16" s="13"/>
      <c r="DP16" s="5">
        <v>16</v>
      </c>
      <c r="DQ16" s="5">
        <v>13</v>
      </c>
      <c r="DR16" s="5">
        <v>13</v>
      </c>
      <c r="DS16" s="10">
        <v>190</v>
      </c>
      <c r="DT16" s="9">
        <v>185000</v>
      </c>
      <c r="DU16" s="7">
        <v>195000</v>
      </c>
    </row>
    <row r="17" spans="2:125" ht="16.5" customHeight="1" x14ac:dyDescent="0.15">
      <c r="B17" s="70" t="s">
        <v>65</v>
      </c>
      <c r="C17" s="71"/>
      <c r="D17" s="71"/>
      <c r="E17" s="71"/>
      <c r="F17" s="71"/>
      <c r="G17" s="71"/>
      <c r="H17" s="74" t="s">
        <v>98</v>
      </c>
      <c r="I17" s="75"/>
      <c r="J17" s="75"/>
      <c r="K17" s="75"/>
      <c r="L17" s="75"/>
      <c r="M17" s="76"/>
      <c r="N17" s="70" t="s">
        <v>64</v>
      </c>
      <c r="O17" s="71"/>
      <c r="P17" s="71"/>
      <c r="Q17" s="71"/>
      <c r="R17" s="71"/>
      <c r="S17" s="71"/>
      <c r="T17" s="80" t="s">
        <v>99</v>
      </c>
      <c r="U17" s="81"/>
      <c r="V17" s="81"/>
      <c r="W17" s="81"/>
      <c r="X17" s="81"/>
      <c r="Y17" s="81"/>
      <c r="Z17" s="81"/>
      <c r="AA17" s="81"/>
      <c r="AB17" s="81"/>
      <c r="AC17" s="81"/>
      <c r="AD17" s="81"/>
      <c r="AE17" s="81"/>
      <c r="AF17" s="81"/>
      <c r="AG17" s="81"/>
      <c r="AH17" s="81"/>
      <c r="AI17" s="81"/>
      <c r="AJ17" s="81"/>
      <c r="AK17" s="81"/>
      <c r="AL17" s="81"/>
      <c r="AM17" s="82"/>
      <c r="AN17" s="14"/>
      <c r="AT17" s="13"/>
      <c r="DP17" s="5">
        <v>17</v>
      </c>
      <c r="DQ17" s="5">
        <v>14</v>
      </c>
      <c r="DR17" s="5">
        <v>14</v>
      </c>
      <c r="DS17" s="10">
        <v>200</v>
      </c>
      <c r="DT17" s="9">
        <v>195000</v>
      </c>
      <c r="DU17" s="7">
        <v>210000</v>
      </c>
    </row>
    <row r="18" spans="2:125" ht="16.5" customHeight="1" thickBot="1" x14ac:dyDescent="0.2">
      <c r="B18" s="72"/>
      <c r="C18" s="73"/>
      <c r="D18" s="73"/>
      <c r="E18" s="73"/>
      <c r="F18" s="73"/>
      <c r="G18" s="73"/>
      <c r="H18" s="77"/>
      <c r="I18" s="78"/>
      <c r="J18" s="78"/>
      <c r="K18" s="78"/>
      <c r="L18" s="78"/>
      <c r="M18" s="79"/>
      <c r="N18" s="72"/>
      <c r="O18" s="73"/>
      <c r="P18" s="73"/>
      <c r="Q18" s="73"/>
      <c r="R18" s="73"/>
      <c r="S18" s="73"/>
      <c r="T18" s="83"/>
      <c r="U18" s="84"/>
      <c r="V18" s="84"/>
      <c r="W18" s="84"/>
      <c r="X18" s="84"/>
      <c r="Y18" s="84"/>
      <c r="Z18" s="84"/>
      <c r="AA18" s="84"/>
      <c r="AB18" s="84"/>
      <c r="AC18" s="84"/>
      <c r="AD18" s="84"/>
      <c r="AE18" s="84"/>
      <c r="AF18" s="84"/>
      <c r="AG18" s="84"/>
      <c r="AH18" s="84"/>
      <c r="AI18" s="84"/>
      <c r="AJ18" s="84"/>
      <c r="AK18" s="84"/>
      <c r="AL18" s="84"/>
      <c r="AM18" s="85"/>
      <c r="AN18" s="14"/>
      <c r="AT18" s="13"/>
      <c r="DP18" s="5">
        <v>18</v>
      </c>
      <c r="DQ18" s="5">
        <v>15</v>
      </c>
      <c r="DR18" s="5">
        <v>15</v>
      </c>
      <c r="DS18" s="10">
        <v>220</v>
      </c>
      <c r="DT18" s="9">
        <v>210000</v>
      </c>
      <c r="DU18" s="7">
        <v>230000</v>
      </c>
    </row>
    <row r="19" spans="2:125" ht="15.75" customHeight="1" thickBot="1" x14ac:dyDescent="0.2">
      <c r="DP19" s="5">
        <v>19</v>
      </c>
      <c r="DQ19" s="5">
        <v>16</v>
      </c>
      <c r="DR19" s="5">
        <v>16</v>
      </c>
      <c r="DS19" s="10">
        <v>240</v>
      </c>
      <c r="DT19" s="9">
        <v>230000</v>
      </c>
      <c r="DU19" s="7">
        <v>250000</v>
      </c>
    </row>
    <row r="20" spans="2:125" ht="16.5" customHeight="1" x14ac:dyDescent="0.15">
      <c r="B20" s="86" t="s">
        <v>63</v>
      </c>
      <c r="C20" s="87"/>
      <c r="D20" s="87"/>
      <c r="E20" s="87"/>
      <c r="F20" s="87"/>
      <c r="G20" s="87"/>
      <c r="H20" s="87"/>
      <c r="I20" s="87"/>
      <c r="J20" s="88"/>
      <c r="K20" s="89" t="s">
        <v>62</v>
      </c>
      <c r="L20" s="87"/>
      <c r="M20" s="87"/>
      <c r="N20" s="87"/>
      <c r="O20" s="87"/>
      <c r="P20" s="87"/>
      <c r="Q20" s="87"/>
      <c r="R20" s="87"/>
      <c r="S20" s="87"/>
      <c r="T20" s="87"/>
      <c r="U20" s="87"/>
      <c r="V20" s="87"/>
      <c r="W20" s="88"/>
      <c r="X20" s="89" t="s">
        <v>61</v>
      </c>
      <c r="Y20" s="87"/>
      <c r="Z20" s="87"/>
      <c r="AA20" s="87"/>
      <c r="AB20" s="87"/>
      <c r="AC20" s="87"/>
      <c r="AD20" s="87"/>
      <c r="AE20" s="87"/>
      <c r="AF20" s="87"/>
      <c r="AG20" s="87"/>
      <c r="AH20" s="87"/>
      <c r="AI20" s="88"/>
      <c r="AJ20" s="89" t="s">
        <v>60</v>
      </c>
      <c r="AK20" s="87"/>
      <c r="AL20" s="87"/>
      <c r="AM20" s="90"/>
      <c r="AN20" s="60"/>
      <c r="DP20" s="5">
        <v>20</v>
      </c>
      <c r="DQ20" s="5">
        <v>17</v>
      </c>
      <c r="DR20" s="5">
        <v>17</v>
      </c>
      <c r="DS20" s="10">
        <v>260</v>
      </c>
      <c r="DT20" s="9">
        <v>250000</v>
      </c>
      <c r="DU20" s="7">
        <v>270000</v>
      </c>
    </row>
    <row r="21" spans="2:125" ht="15" customHeight="1" x14ac:dyDescent="0.15">
      <c r="B21" s="91" t="s">
        <v>100</v>
      </c>
      <c r="C21" s="92"/>
      <c r="D21" s="92"/>
      <c r="E21" s="92"/>
      <c r="F21" s="92"/>
      <c r="G21" s="92"/>
      <c r="H21" s="92"/>
      <c r="I21" s="92"/>
      <c r="J21" s="93"/>
      <c r="K21" s="97" t="s">
        <v>101</v>
      </c>
      <c r="L21" s="98"/>
      <c r="M21" s="98"/>
      <c r="N21" s="98"/>
      <c r="O21" s="98"/>
      <c r="P21" s="98"/>
      <c r="Q21" s="99"/>
      <c r="R21" s="103" t="s">
        <v>102</v>
      </c>
      <c r="S21" s="104"/>
      <c r="T21" s="104"/>
      <c r="U21" s="104"/>
      <c r="V21" s="104"/>
      <c r="W21" s="105"/>
      <c r="X21" s="109" t="s">
        <v>89</v>
      </c>
      <c r="Y21" s="110"/>
      <c r="Z21" s="110"/>
      <c r="AA21" s="113" t="s">
        <v>103</v>
      </c>
      <c r="AB21" s="113"/>
      <c r="AC21" s="115" t="s">
        <v>86</v>
      </c>
      <c r="AD21" s="113" t="s">
        <v>91</v>
      </c>
      <c r="AE21" s="113"/>
      <c r="AF21" s="115" t="s">
        <v>87</v>
      </c>
      <c r="AG21" s="113" t="s">
        <v>91</v>
      </c>
      <c r="AH21" s="113"/>
      <c r="AI21" s="117" t="s">
        <v>88</v>
      </c>
      <c r="AJ21" s="119" t="s">
        <v>95</v>
      </c>
      <c r="AK21" s="120"/>
      <c r="AL21" s="120"/>
      <c r="AM21" s="121"/>
      <c r="AN21" s="60"/>
      <c r="DP21" s="5">
        <v>21</v>
      </c>
      <c r="DQ21" s="5">
        <v>18</v>
      </c>
      <c r="DR21" s="5">
        <v>18</v>
      </c>
      <c r="DS21" s="10">
        <v>280</v>
      </c>
      <c r="DT21" s="9">
        <v>270000</v>
      </c>
      <c r="DU21" s="7">
        <v>290000</v>
      </c>
    </row>
    <row r="22" spans="2:125" ht="15" customHeight="1" thickBot="1" x14ac:dyDescent="0.2">
      <c r="B22" s="94"/>
      <c r="C22" s="95"/>
      <c r="D22" s="95"/>
      <c r="E22" s="95"/>
      <c r="F22" s="95"/>
      <c r="G22" s="95"/>
      <c r="H22" s="95"/>
      <c r="I22" s="95"/>
      <c r="J22" s="96"/>
      <c r="K22" s="100"/>
      <c r="L22" s="101"/>
      <c r="M22" s="101"/>
      <c r="N22" s="101"/>
      <c r="O22" s="101"/>
      <c r="P22" s="101"/>
      <c r="Q22" s="102"/>
      <c r="R22" s="106"/>
      <c r="S22" s="107"/>
      <c r="T22" s="107"/>
      <c r="U22" s="107"/>
      <c r="V22" s="107"/>
      <c r="W22" s="108"/>
      <c r="X22" s="111"/>
      <c r="Y22" s="112"/>
      <c r="Z22" s="112"/>
      <c r="AA22" s="114"/>
      <c r="AB22" s="114"/>
      <c r="AC22" s="116"/>
      <c r="AD22" s="114"/>
      <c r="AE22" s="114"/>
      <c r="AF22" s="116"/>
      <c r="AG22" s="114"/>
      <c r="AH22" s="114"/>
      <c r="AI22" s="118"/>
      <c r="AJ22" s="122"/>
      <c r="AK22" s="123"/>
      <c r="AL22" s="123"/>
      <c r="AM22" s="124"/>
      <c r="AN22" s="60"/>
      <c r="DP22" s="5">
        <v>22</v>
      </c>
      <c r="DQ22" s="5">
        <v>19</v>
      </c>
      <c r="DR22" s="5">
        <v>19</v>
      </c>
      <c r="DS22" s="10">
        <v>300</v>
      </c>
      <c r="DT22" s="9">
        <v>290000</v>
      </c>
      <c r="DU22" s="7">
        <v>310000</v>
      </c>
    </row>
    <row r="23" spans="2:125" ht="12" customHeight="1" x14ac:dyDescent="0.15">
      <c r="DP23" s="5">
        <v>23</v>
      </c>
      <c r="DQ23" s="5">
        <v>20</v>
      </c>
      <c r="DR23" s="5">
        <v>20</v>
      </c>
      <c r="DS23" s="10">
        <v>320</v>
      </c>
      <c r="DT23" s="9">
        <v>310000</v>
      </c>
      <c r="DU23" s="7">
        <v>330000</v>
      </c>
    </row>
    <row r="24" spans="2:125" ht="20.25" customHeight="1" thickBot="1" x14ac:dyDescent="0.2">
      <c r="B24" s="17" t="s">
        <v>59</v>
      </c>
      <c r="AH24" s="18" t="s">
        <v>58</v>
      </c>
      <c r="DP24" s="5">
        <v>24</v>
      </c>
      <c r="DQ24" s="5">
        <v>21</v>
      </c>
      <c r="DR24" s="5">
        <v>21</v>
      </c>
      <c r="DS24" s="10">
        <v>340</v>
      </c>
      <c r="DT24" s="9">
        <v>330000</v>
      </c>
      <c r="DU24" s="7">
        <v>350000</v>
      </c>
    </row>
    <row r="25" spans="2:125" ht="26.25" customHeight="1" thickBot="1" x14ac:dyDescent="0.2">
      <c r="B25" s="125" t="s">
        <v>57</v>
      </c>
      <c r="C25" s="126"/>
      <c r="D25" s="126"/>
      <c r="E25" s="126"/>
      <c r="F25" s="126"/>
      <c r="G25" s="126"/>
      <c r="H25" s="126"/>
      <c r="I25" s="126"/>
      <c r="J25" s="126"/>
      <c r="K25" s="126"/>
      <c r="L25" s="126"/>
      <c r="M25" s="127" t="s">
        <v>56</v>
      </c>
      <c r="N25" s="128"/>
      <c r="O25" s="128"/>
      <c r="P25" s="128"/>
      <c r="Q25" s="128"/>
      <c r="R25" s="128"/>
      <c r="S25" s="128"/>
      <c r="T25" s="128"/>
      <c r="U25" s="129"/>
      <c r="V25" s="127" t="s">
        <v>55</v>
      </c>
      <c r="W25" s="128"/>
      <c r="X25" s="128"/>
      <c r="Y25" s="128"/>
      <c r="Z25" s="128"/>
      <c r="AA25" s="128"/>
      <c r="AB25" s="128"/>
      <c r="AC25" s="128"/>
      <c r="AD25" s="129"/>
      <c r="AE25" s="128" t="s">
        <v>54</v>
      </c>
      <c r="AF25" s="128"/>
      <c r="AG25" s="128"/>
      <c r="AH25" s="128"/>
      <c r="AI25" s="128"/>
      <c r="AJ25" s="128"/>
      <c r="AK25" s="128"/>
      <c r="AL25" s="128"/>
      <c r="AM25" s="130"/>
      <c r="DP25" s="5">
        <v>25</v>
      </c>
      <c r="DQ25" s="5">
        <v>22</v>
      </c>
      <c r="DR25" s="5">
        <v>22</v>
      </c>
      <c r="DS25" s="10">
        <v>360</v>
      </c>
      <c r="DT25" s="9">
        <v>350000</v>
      </c>
      <c r="DU25" s="7">
        <v>370000</v>
      </c>
    </row>
    <row r="26" spans="2:125" ht="24" customHeight="1" x14ac:dyDescent="0.15">
      <c r="B26" s="134" t="s">
        <v>93</v>
      </c>
      <c r="C26" s="135"/>
      <c r="D26" s="19"/>
      <c r="E26" s="20" t="s">
        <v>51</v>
      </c>
      <c r="F26" s="19">
        <v>4</v>
      </c>
      <c r="G26" s="21" t="s">
        <v>50</v>
      </c>
      <c r="H26" s="149">
        <v>22</v>
      </c>
      <c r="I26" s="150"/>
      <c r="J26" s="150"/>
      <c r="K26" s="132" t="s">
        <v>53</v>
      </c>
      <c r="L26" s="132"/>
      <c r="M26" s="151"/>
      <c r="N26" s="152"/>
      <c r="O26" s="152"/>
      <c r="P26" s="152"/>
      <c r="Q26" s="152"/>
      <c r="R26" s="152"/>
      <c r="S26" s="152"/>
      <c r="T26" s="153"/>
      <c r="U26" s="154"/>
      <c r="V26" s="155">
        <v>25410</v>
      </c>
      <c r="W26" s="156"/>
      <c r="X26" s="156"/>
      <c r="Y26" s="156"/>
      <c r="Z26" s="156"/>
      <c r="AA26" s="156"/>
      <c r="AB26" s="156"/>
      <c r="AC26" s="132" t="s">
        <v>52</v>
      </c>
      <c r="AD26" s="157"/>
      <c r="AE26" s="131">
        <f>M26+V26</f>
        <v>25410</v>
      </c>
      <c r="AF26" s="131"/>
      <c r="AG26" s="131"/>
      <c r="AH26" s="131"/>
      <c r="AI26" s="131"/>
      <c r="AJ26" s="131"/>
      <c r="AK26" s="131"/>
      <c r="AL26" s="132" t="s">
        <v>21</v>
      </c>
      <c r="AM26" s="133"/>
      <c r="DP26" s="5">
        <v>26</v>
      </c>
      <c r="DQ26" s="5">
        <v>23</v>
      </c>
      <c r="DR26" s="5">
        <v>23</v>
      </c>
      <c r="DS26" s="10">
        <v>380</v>
      </c>
      <c r="DT26" s="9">
        <v>370000</v>
      </c>
      <c r="DU26" s="7">
        <v>395000</v>
      </c>
    </row>
    <row r="27" spans="2:125" ht="24" customHeight="1" x14ac:dyDescent="0.15">
      <c r="B27" s="134" t="s">
        <v>93</v>
      </c>
      <c r="C27" s="135"/>
      <c r="D27" s="22"/>
      <c r="E27" s="23" t="s">
        <v>51</v>
      </c>
      <c r="F27" s="24">
        <v>5</v>
      </c>
      <c r="G27" s="25" t="s">
        <v>50</v>
      </c>
      <c r="H27" s="136">
        <v>23</v>
      </c>
      <c r="I27" s="137"/>
      <c r="J27" s="137"/>
      <c r="K27" s="138" t="s">
        <v>53</v>
      </c>
      <c r="L27" s="138"/>
      <c r="M27" s="139"/>
      <c r="N27" s="140"/>
      <c r="O27" s="140"/>
      <c r="P27" s="140"/>
      <c r="Q27" s="140"/>
      <c r="R27" s="140"/>
      <c r="S27" s="140"/>
      <c r="T27" s="141"/>
      <c r="U27" s="142"/>
      <c r="V27" s="143">
        <v>21511</v>
      </c>
      <c r="W27" s="144"/>
      <c r="X27" s="144"/>
      <c r="Y27" s="144"/>
      <c r="Z27" s="144"/>
      <c r="AA27" s="144"/>
      <c r="AB27" s="144"/>
      <c r="AC27" s="138" t="s">
        <v>52</v>
      </c>
      <c r="AD27" s="145"/>
      <c r="AE27" s="146">
        <f>M27+V27</f>
        <v>21511</v>
      </c>
      <c r="AF27" s="147"/>
      <c r="AG27" s="147"/>
      <c r="AH27" s="147"/>
      <c r="AI27" s="147"/>
      <c r="AJ27" s="147"/>
      <c r="AK27" s="147"/>
      <c r="AL27" s="138" t="s">
        <v>21</v>
      </c>
      <c r="AM27" s="148"/>
      <c r="DP27" s="5">
        <v>27</v>
      </c>
      <c r="DQ27" s="5">
        <v>24</v>
      </c>
      <c r="DR27" s="5">
        <v>24</v>
      </c>
      <c r="DS27" s="10">
        <v>410</v>
      </c>
      <c r="DT27" s="9">
        <v>395000</v>
      </c>
      <c r="DU27" s="7">
        <v>425000</v>
      </c>
    </row>
    <row r="28" spans="2:125" ht="24" customHeight="1" x14ac:dyDescent="0.15">
      <c r="B28" s="134" t="s">
        <v>93</v>
      </c>
      <c r="C28" s="135"/>
      <c r="D28" s="26"/>
      <c r="E28" s="27" t="s">
        <v>51</v>
      </c>
      <c r="F28" s="28">
        <v>6</v>
      </c>
      <c r="G28" s="29" t="s">
        <v>50</v>
      </c>
      <c r="H28" s="136">
        <v>20</v>
      </c>
      <c r="I28" s="137"/>
      <c r="J28" s="137"/>
      <c r="K28" s="138" t="s">
        <v>49</v>
      </c>
      <c r="L28" s="138"/>
      <c r="M28" s="139"/>
      <c r="N28" s="140"/>
      <c r="O28" s="140"/>
      <c r="P28" s="140"/>
      <c r="Q28" s="140"/>
      <c r="R28" s="140"/>
      <c r="S28" s="140"/>
      <c r="T28" s="141"/>
      <c r="U28" s="142"/>
      <c r="V28" s="143">
        <v>21522</v>
      </c>
      <c r="W28" s="144"/>
      <c r="X28" s="144"/>
      <c r="Y28" s="144"/>
      <c r="Z28" s="144"/>
      <c r="AA28" s="144"/>
      <c r="AB28" s="144"/>
      <c r="AC28" s="138" t="s">
        <v>52</v>
      </c>
      <c r="AD28" s="145"/>
      <c r="AE28" s="146">
        <f t="shared" ref="AE28:AE37" si="0">M28+V28</f>
        <v>21522</v>
      </c>
      <c r="AF28" s="147"/>
      <c r="AG28" s="147"/>
      <c r="AH28" s="147"/>
      <c r="AI28" s="147"/>
      <c r="AJ28" s="147"/>
      <c r="AK28" s="147"/>
      <c r="AL28" s="138" t="s">
        <v>21</v>
      </c>
      <c r="AM28" s="148"/>
      <c r="DP28" s="5">
        <v>28</v>
      </c>
      <c r="DQ28" s="5">
        <v>25</v>
      </c>
      <c r="DR28" s="5">
        <v>25</v>
      </c>
      <c r="DS28" s="10">
        <v>440</v>
      </c>
      <c r="DT28" s="9">
        <v>425000</v>
      </c>
      <c r="DU28" s="7">
        <v>455000</v>
      </c>
    </row>
    <row r="29" spans="2:125" ht="24" customHeight="1" x14ac:dyDescent="0.15">
      <c r="B29" s="134" t="s">
        <v>93</v>
      </c>
      <c r="C29" s="135"/>
      <c r="D29" s="26"/>
      <c r="E29" s="27" t="s">
        <v>51</v>
      </c>
      <c r="F29" s="28">
        <v>7</v>
      </c>
      <c r="G29" s="29" t="s">
        <v>50</v>
      </c>
      <c r="H29" s="136">
        <v>22</v>
      </c>
      <c r="I29" s="137"/>
      <c r="J29" s="137"/>
      <c r="K29" s="138" t="s">
        <v>49</v>
      </c>
      <c r="L29" s="138"/>
      <c r="M29" s="139"/>
      <c r="N29" s="140"/>
      <c r="O29" s="140"/>
      <c r="P29" s="140"/>
      <c r="Q29" s="140"/>
      <c r="R29" s="140"/>
      <c r="S29" s="140"/>
      <c r="T29" s="141"/>
      <c r="U29" s="142"/>
      <c r="V29" s="143">
        <v>12541</v>
      </c>
      <c r="W29" s="144"/>
      <c r="X29" s="144"/>
      <c r="Y29" s="144"/>
      <c r="Z29" s="144"/>
      <c r="AA29" s="144"/>
      <c r="AB29" s="144"/>
      <c r="AC29" s="138" t="s">
        <v>52</v>
      </c>
      <c r="AD29" s="145"/>
      <c r="AE29" s="146">
        <f t="shared" si="0"/>
        <v>12541</v>
      </c>
      <c r="AF29" s="147"/>
      <c r="AG29" s="147"/>
      <c r="AH29" s="147"/>
      <c r="AI29" s="147"/>
      <c r="AJ29" s="147"/>
      <c r="AK29" s="147"/>
      <c r="AL29" s="138" t="s">
        <v>21</v>
      </c>
      <c r="AM29" s="148"/>
      <c r="DP29" s="5">
        <v>29</v>
      </c>
      <c r="DQ29" s="5">
        <v>26</v>
      </c>
      <c r="DR29" s="5">
        <v>26</v>
      </c>
      <c r="DS29" s="10">
        <v>470</v>
      </c>
      <c r="DT29" s="9">
        <v>455000</v>
      </c>
      <c r="DU29" s="7">
        <v>485000</v>
      </c>
    </row>
    <row r="30" spans="2:125" ht="24" customHeight="1" x14ac:dyDescent="0.15">
      <c r="B30" s="134" t="s">
        <v>93</v>
      </c>
      <c r="C30" s="135"/>
      <c r="D30" s="26"/>
      <c r="E30" s="27" t="s">
        <v>51</v>
      </c>
      <c r="F30" s="28">
        <v>8</v>
      </c>
      <c r="G30" s="29" t="s">
        <v>50</v>
      </c>
      <c r="H30" s="136">
        <v>23</v>
      </c>
      <c r="I30" s="137"/>
      <c r="J30" s="137"/>
      <c r="K30" s="138" t="s">
        <v>49</v>
      </c>
      <c r="L30" s="138"/>
      <c r="M30" s="139"/>
      <c r="N30" s="140"/>
      <c r="O30" s="140"/>
      <c r="P30" s="140"/>
      <c r="Q30" s="140"/>
      <c r="R30" s="140"/>
      <c r="S30" s="140"/>
      <c r="T30" s="141"/>
      <c r="U30" s="142"/>
      <c r="V30" s="143">
        <v>11154</v>
      </c>
      <c r="W30" s="144"/>
      <c r="X30" s="144"/>
      <c r="Y30" s="144"/>
      <c r="Z30" s="144"/>
      <c r="AA30" s="144"/>
      <c r="AB30" s="144"/>
      <c r="AC30" s="138" t="s">
        <v>52</v>
      </c>
      <c r="AD30" s="145"/>
      <c r="AE30" s="131">
        <f t="shared" si="0"/>
        <v>11154</v>
      </c>
      <c r="AF30" s="131"/>
      <c r="AG30" s="131"/>
      <c r="AH30" s="131"/>
      <c r="AI30" s="131"/>
      <c r="AJ30" s="131"/>
      <c r="AK30" s="131"/>
      <c r="AL30" s="138" t="s">
        <v>21</v>
      </c>
      <c r="AM30" s="148"/>
      <c r="DP30" s="5">
        <v>30</v>
      </c>
      <c r="DQ30" s="5">
        <v>27</v>
      </c>
      <c r="DR30" s="5">
        <v>27</v>
      </c>
      <c r="DS30" s="10">
        <v>500</v>
      </c>
      <c r="DT30" s="9">
        <v>485000</v>
      </c>
      <c r="DU30" s="7">
        <v>515000</v>
      </c>
    </row>
    <row r="31" spans="2:125" ht="24" customHeight="1" x14ac:dyDescent="0.15">
      <c r="B31" s="134" t="s">
        <v>93</v>
      </c>
      <c r="C31" s="135"/>
      <c r="D31" s="26"/>
      <c r="E31" s="27" t="s">
        <v>51</v>
      </c>
      <c r="F31" s="28">
        <v>9</v>
      </c>
      <c r="G31" s="29" t="s">
        <v>50</v>
      </c>
      <c r="H31" s="136">
        <v>20</v>
      </c>
      <c r="I31" s="137"/>
      <c r="J31" s="137"/>
      <c r="K31" s="138" t="s">
        <v>49</v>
      </c>
      <c r="L31" s="138"/>
      <c r="M31" s="139"/>
      <c r="N31" s="140"/>
      <c r="O31" s="140"/>
      <c r="P31" s="140"/>
      <c r="Q31" s="140"/>
      <c r="R31" s="140"/>
      <c r="S31" s="140"/>
      <c r="T31" s="141"/>
      <c r="U31" s="142"/>
      <c r="V31" s="143">
        <v>25400</v>
      </c>
      <c r="W31" s="144"/>
      <c r="X31" s="144"/>
      <c r="Y31" s="144"/>
      <c r="Z31" s="144"/>
      <c r="AA31" s="144"/>
      <c r="AB31" s="144"/>
      <c r="AC31" s="138" t="s">
        <v>52</v>
      </c>
      <c r="AD31" s="145"/>
      <c r="AE31" s="146">
        <f t="shared" si="0"/>
        <v>25400</v>
      </c>
      <c r="AF31" s="147"/>
      <c r="AG31" s="147"/>
      <c r="AH31" s="147"/>
      <c r="AI31" s="147"/>
      <c r="AJ31" s="147"/>
      <c r="AK31" s="147"/>
      <c r="AL31" s="138" t="s">
        <v>21</v>
      </c>
      <c r="AM31" s="148"/>
      <c r="DP31" s="5">
        <v>31</v>
      </c>
      <c r="DQ31" s="5">
        <v>28</v>
      </c>
      <c r="DR31" s="5">
        <v>28</v>
      </c>
      <c r="DS31" s="10">
        <v>530</v>
      </c>
      <c r="DT31" s="9">
        <v>515000</v>
      </c>
      <c r="DU31" s="7">
        <v>545000</v>
      </c>
    </row>
    <row r="32" spans="2:125" ht="24" customHeight="1" x14ac:dyDescent="0.15">
      <c r="B32" s="134" t="s">
        <v>93</v>
      </c>
      <c r="C32" s="135"/>
      <c r="D32" s="26"/>
      <c r="E32" s="27" t="s">
        <v>51</v>
      </c>
      <c r="F32" s="28">
        <v>10</v>
      </c>
      <c r="G32" s="29" t="s">
        <v>50</v>
      </c>
      <c r="H32" s="136">
        <v>23</v>
      </c>
      <c r="I32" s="137"/>
      <c r="J32" s="137"/>
      <c r="K32" s="138" t="s">
        <v>49</v>
      </c>
      <c r="L32" s="138"/>
      <c r="M32" s="139"/>
      <c r="N32" s="140"/>
      <c r="O32" s="140"/>
      <c r="P32" s="140"/>
      <c r="Q32" s="140"/>
      <c r="R32" s="140"/>
      <c r="S32" s="140"/>
      <c r="T32" s="141"/>
      <c r="U32" s="142"/>
      <c r="V32" s="143">
        <v>21444</v>
      </c>
      <c r="W32" s="144"/>
      <c r="X32" s="144"/>
      <c r="Y32" s="144"/>
      <c r="Z32" s="144"/>
      <c r="AA32" s="144"/>
      <c r="AB32" s="144"/>
      <c r="AC32" s="138" t="s">
        <v>52</v>
      </c>
      <c r="AD32" s="145"/>
      <c r="AE32" s="146">
        <f t="shared" si="0"/>
        <v>21444</v>
      </c>
      <c r="AF32" s="147"/>
      <c r="AG32" s="147"/>
      <c r="AH32" s="147"/>
      <c r="AI32" s="147"/>
      <c r="AJ32" s="147"/>
      <c r="AK32" s="147"/>
      <c r="AL32" s="138" t="s">
        <v>21</v>
      </c>
      <c r="AM32" s="148"/>
      <c r="DP32" s="5">
        <v>32</v>
      </c>
      <c r="DQ32" s="5">
        <v>29</v>
      </c>
      <c r="DR32" s="5">
        <v>29</v>
      </c>
      <c r="DS32" s="10">
        <v>560</v>
      </c>
      <c r="DT32" s="9">
        <v>545000</v>
      </c>
      <c r="DU32" s="7">
        <v>575000</v>
      </c>
    </row>
    <row r="33" spans="2:125" ht="24" customHeight="1" x14ac:dyDescent="0.15">
      <c r="B33" s="134" t="s">
        <v>93</v>
      </c>
      <c r="C33" s="135"/>
      <c r="D33" s="26"/>
      <c r="E33" s="27" t="s">
        <v>51</v>
      </c>
      <c r="F33" s="28">
        <v>11</v>
      </c>
      <c r="G33" s="29" t="s">
        <v>50</v>
      </c>
      <c r="H33" s="136">
        <v>22</v>
      </c>
      <c r="I33" s="137"/>
      <c r="J33" s="137"/>
      <c r="K33" s="138" t="s">
        <v>49</v>
      </c>
      <c r="L33" s="138"/>
      <c r="M33" s="139"/>
      <c r="N33" s="140"/>
      <c r="O33" s="140"/>
      <c r="P33" s="140"/>
      <c r="Q33" s="140"/>
      <c r="R33" s="140"/>
      <c r="S33" s="140"/>
      <c r="T33" s="141"/>
      <c r="U33" s="142"/>
      <c r="V33" s="143">
        <v>25611</v>
      </c>
      <c r="W33" s="144"/>
      <c r="X33" s="144"/>
      <c r="Y33" s="144"/>
      <c r="Z33" s="144"/>
      <c r="AA33" s="144"/>
      <c r="AB33" s="144"/>
      <c r="AC33" s="138" t="s">
        <v>52</v>
      </c>
      <c r="AD33" s="145"/>
      <c r="AE33" s="146">
        <f t="shared" si="0"/>
        <v>25611</v>
      </c>
      <c r="AF33" s="147"/>
      <c r="AG33" s="147"/>
      <c r="AH33" s="147"/>
      <c r="AI33" s="147"/>
      <c r="AJ33" s="147"/>
      <c r="AK33" s="147"/>
      <c r="AL33" s="138" t="s">
        <v>21</v>
      </c>
      <c r="AM33" s="148"/>
      <c r="DP33" s="5">
        <v>33</v>
      </c>
      <c r="DQ33" s="5">
        <v>30</v>
      </c>
      <c r="DR33" s="5">
        <v>30</v>
      </c>
      <c r="DS33" s="10">
        <v>590</v>
      </c>
      <c r="DT33" s="9">
        <v>575000</v>
      </c>
      <c r="DU33" s="7">
        <v>605000</v>
      </c>
    </row>
    <row r="34" spans="2:125" ht="24" customHeight="1" thickBot="1" x14ac:dyDescent="0.2">
      <c r="B34" s="170" t="s">
        <v>93</v>
      </c>
      <c r="C34" s="171"/>
      <c r="D34" s="32"/>
      <c r="E34" s="33" t="s">
        <v>51</v>
      </c>
      <c r="F34" s="34">
        <v>12</v>
      </c>
      <c r="G34" s="35" t="s">
        <v>50</v>
      </c>
      <c r="H34" s="172">
        <v>21</v>
      </c>
      <c r="I34" s="173"/>
      <c r="J34" s="173"/>
      <c r="K34" s="160" t="s">
        <v>49</v>
      </c>
      <c r="L34" s="160"/>
      <c r="M34" s="174"/>
      <c r="N34" s="175"/>
      <c r="O34" s="175"/>
      <c r="P34" s="175"/>
      <c r="Q34" s="175"/>
      <c r="R34" s="175"/>
      <c r="S34" s="175"/>
      <c r="T34" s="176"/>
      <c r="U34" s="177"/>
      <c r="V34" s="178">
        <v>12211</v>
      </c>
      <c r="W34" s="179"/>
      <c r="X34" s="179"/>
      <c r="Y34" s="179"/>
      <c r="Z34" s="179"/>
      <c r="AA34" s="179"/>
      <c r="AB34" s="179"/>
      <c r="AC34" s="160" t="s">
        <v>52</v>
      </c>
      <c r="AD34" s="180"/>
      <c r="AE34" s="158">
        <f t="shared" si="0"/>
        <v>12211</v>
      </c>
      <c r="AF34" s="159"/>
      <c r="AG34" s="159"/>
      <c r="AH34" s="159"/>
      <c r="AI34" s="159"/>
      <c r="AJ34" s="159"/>
      <c r="AK34" s="159"/>
      <c r="AL34" s="160" t="s">
        <v>21</v>
      </c>
      <c r="AM34" s="161"/>
      <c r="DP34" s="5">
        <v>34</v>
      </c>
      <c r="DQ34" s="5">
        <v>31</v>
      </c>
      <c r="DR34" s="5">
        <v>31</v>
      </c>
      <c r="DS34" s="6">
        <v>620</v>
      </c>
      <c r="DT34" s="9">
        <v>605000</v>
      </c>
      <c r="DU34" s="7">
        <v>635000</v>
      </c>
    </row>
    <row r="35" spans="2:125" ht="24" customHeight="1" thickTop="1" x14ac:dyDescent="0.15">
      <c r="B35" s="134" t="s">
        <v>93</v>
      </c>
      <c r="C35" s="135"/>
      <c r="D35" s="26"/>
      <c r="E35" s="23" t="s">
        <v>51</v>
      </c>
      <c r="F35" s="24">
        <v>1</v>
      </c>
      <c r="G35" s="25" t="s">
        <v>50</v>
      </c>
      <c r="H35" s="162">
        <v>23</v>
      </c>
      <c r="I35" s="163"/>
      <c r="J35" s="163"/>
      <c r="K35" s="164" t="s">
        <v>49</v>
      </c>
      <c r="L35" s="164"/>
      <c r="M35" s="165">
        <v>267000</v>
      </c>
      <c r="N35" s="166"/>
      <c r="O35" s="166"/>
      <c r="P35" s="166"/>
      <c r="Q35" s="166"/>
      <c r="R35" s="166"/>
      <c r="S35" s="166"/>
      <c r="T35" s="164" t="s">
        <v>48</v>
      </c>
      <c r="U35" s="167"/>
      <c r="V35" s="165">
        <v>87444</v>
      </c>
      <c r="W35" s="166"/>
      <c r="X35" s="166"/>
      <c r="Y35" s="166"/>
      <c r="Z35" s="166"/>
      <c r="AA35" s="166"/>
      <c r="AB35" s="166"/>
      <c r="AC35" s="164" t="s">
        <v>47</v>
      </c>
      <c r="AD35" s="167"/>
      <c r="AE35" s="168">
        <f t="shared" si="0"/>
        <v>354444</v>
      </c>
      <c r="AF35" s="169"/>
      <c r="AG35" s="169"/>
      <c r="AH35" s="169"/>
      <c r="AI35" s="169"/>
      <c r="AJ35" s="169"/>
      <c r="AK35" s="169"/>
      <c r="AL35" s="164" t="s">
        <v>21</v>
      </c>
      <c r="AM35" s="181"/>
      <c r="DP35" s="5">
        <v>35</v>
      </c>
      <c r="DQ35" s="5">
        <v>32</v>
      </c>
      <c r="DR35" s="5">
        <v>32</v>
      </c>
      <c r="DS35" s="6">
        <v>650</v>
      </c>
      <c r="DT35" s="30">
        <v>635000</v>
      </c>
      <c r="DU35" s="31">
        <v>665000</v>
      </c>
    </row>
    <row r="36" spans="2:125" ht="24" customHeight="1" x14ac:dyDescent="0.15">
      <c r="B36" s="134" t="s">
        <v>93</v>
      </c>
      <c r="C36" s="135"/>
      <c r="D36" s="26"/>
      <c r="E36" s="27" t="s">
        <v>51</v>
      </c>
      <c r="F36" s="28">
        <v>2</v>
      </c>
      <c r="G36" s="29" t="s">
        <v>50</v>
      </c>
      <c r="H36" s="136">
        <v>20</v>
      </c>
      <c r="I36" s="137"/>
      <c r="J36" s="137"/>
      <c r="K36" s="138" t="s">
        <v>49</v>
      </c>
      <c r="L36" s="138"/>
      <c r="M36" s="143">
        <v>267000</v>
      </c>
      <c r="N36" s="144"/>
      <c r="O36" s="144"/>
      <c r="P36" s="144"/>
      <c r="Q36" s="144"/>
      <c r="R36" s="144"/>
      <c r="S36" s="144"/>
      <c r="T36" s="138" t="s">
        <v>48</v>
      </c>
      <c r="U36" s="145"/>
      <c r="V36" s="143">
        <v>98744</v>
      </c>
      <c r="W36" s="144"/>
      <c r="X36" s="144"/>
      <c r="Y36" s="144"/>
      <c r="Z36" s="144"/>
      <c r="AA36" s="144"/>
      <c r="AB36" s="144"/>
      <c r="AC36" s="138" t="s">
        <v>47</v>
      </c>
      <c r="AD36" s="145"/>
      <c r="AE36" s="146">
        <f t="shared" si="0"/>
        <v>365744</v>
      </c>
      <c r="AF36" s="147"/>
      <c r="AG36" s="147"/>
      <c r="AH36" s="147"/>
      <c r="AI36" s="147"/>
      <c r="AJ36" s="147"/>
      <c r="AK36" s="147"/>
      <c r="AL36" s="138" t="s">
        <v>21</v>
      </c>
      <c r="AM36" s="148"/>
      <c r="DP36" s="5">
        <v>36</v>
      </c>
      <c r="DQ36" s="5" t="s">
        <v>92</v>
      </c>
      <c r="DR36" s="5" t="s">
        <v>92</v>
      </c>
      <c r="DS36" s="6">
        <v>680</v>
      </c>
      <c r="DT36" s="30">
        <v>665000</v>
      </c>
      <c r="DU36" s="31">
        <v>695000</v>
      </c>
    </row>
    <row r="37" spans="2:125" ht="24" customHeight="1" thickBot="1" x14ac:dyDescent="0.2">
      <c r="B37" s="195" t="s">
        <v>93</v>
      </c>
      <c r="C37" s="196"/>
      <c r="D37" s="36"/>
      <c r="E37" s="37" t="s">
        <v>51</v>
      </c>
      <c r="F37" s="38">
        <v>3</v>
      </c>
      <c r="G37" s="39" t="s">
        <v>50</v>
      </c>
      <c r="H37" s="197">
        <v>21</v>
      </c>
      <c r="I37" s="198"/>
      <c r="J37" s="198"/>
      <c r="K37" s="182" t="s">
        <v>49</v>
      </c>
      <c r="L37" s="182"/>
      <c r="M37" s="199">
        <v>267000</v>
      </c>
      <c r="N37" s="200"/>
      <c r="O37" s="200"/>
      <c r="P37" s="200"/>
      <c r="Q37" s="200"/>
      <c r="R37" s="200"/>
      <c r="S37" s="200"/>
      <c r="T37" s="182" t="s">
        <v>48</v>
      </c>
      <c r="U37" s="183"/>
      <c r="V37" s="199">
        <v>211444</v>
      </c>
      <c r="W37" s="200"/>
      <c r="X37" s="200"/>
      <c r="Y37" s="200"/>
      <c r="Z37" s="200"/>
      <c r="AA37" s="200"/>
      <c r="AB37" s="200"/>
      <c r="AC37" s="182" t="s">
        <v>47</v>
      </c>
      <c r="AD37" s="183"/>
      <c r="AE37" s="184">
        <f t="shared" si="0"/>
        <v>478444</v>
      </c>
      <c r="AF37" s="185"/>
      <c r="AG37" s="185"/>
      <c r="AH37" s="185"/>
      <c r="AI37" s="185"/>
      <c r="AJ37" s="185"/>
      <c r="AK37" s="185"/>
      <c r="AL37" s="182" t="s">
        <v>21</v>
      </c>
      <c r="AM37" s="186"/>
      <c r="DP37" s="5">
        <v>37</v>
      </c>
      <c r="DQ37" s="5" t="s">
        <v>92</v>
      </c>
      <c r="DR37" s="5" t="s">
        <v>92</v>
      </c>
      <c r="DS37" s="6">
        <v>710</v>
      </c>
      <c r="DT37" s="30">
        <v>695000</v>
      </c>
      <c r="DU37" s="31">
        <v>730000</v>
      </c>
    </row>
    <row r="38" spans="2:125" ht="12" customHeight="1" thickBot="1" x14ac:dyDescent="0.2">
      <c r="DP38" s="5">
        <v>38</v>
      </c>
      <c r="DQ38" s="5" t="s">
        <v>92</v>
      </c>
      <c r="DR38" s="5" t="s">
        <v>92</v>
      </c>
      <c r="DS38" s="6">
        <v>750</v>
      </c>
      <c r="DT38" s="30">
        <v>730000</v>
      </c>
      <c r="DU38" s="31">
        <v>770000</v>
      </c>
    </row>
    <row r="39" spans="2:125" ht="29.1" customHeight="1" x14ac:dyDescent="0.15">
      <c r="B39" s="187" t="s">
        <v>46</v>
      </c>
      <c r="C39" s="188"/>
      <c r="D39" s="188"/>
      <c r="E39" s="188"/>
      <c r="F39" s="188"/>
      <c r="G39" s="188"/>
      <c r="H39" s="188"/>
      <c r="I39" s="188"/>
      <c r="J39" s="188"/>
      <c r="K39" s="188"/>
      <c r="L39" s="188"/>
      <c r="M39" s="89" t="s">
        <v>45</v>
      </c>
      <c r="N39" s="189"/>
      <c r="O39" s="190"/>
      <c r="P39" s="191">
        <f>SUM(M35:S37)</f>
        <v>801000</v>
      </c>
      <c r="Q39" s="192"/>
      <c r="R39" s="192"/>
      <c r="S39" s="192"/>
      <c r="T39" s="192"/>
      <c r="U39" s="192"/>
      <c r="V39" s="192"/>
      <c r="W39" s="87" t="s">
        <v>21</v>
      </c>
      <c r="X39" s="88"/>
      <c r="Y39" s="89" t="s">
        <v>44</v>
      </c>
      <c r="Z39" s="189"/>
      <c r="AA39" s="190"/>
      <c r="AB39" s="193">
        <f>ROUNDDOWN(P39/3,0)</f>
        <v>267000</v>
      </c>
      <c r="AC39" s="194"/>
      <c r="AD39" s="194"/>
      <c r="AE39" s="194"/>
      <c r="AF39" s="194"/>
      <c r="AG39" s="194"/>
      <c r="AH39" s="194"/>
      <c r="AI39" s="87" t="s">
        <v>21</v>
      </c>
      <c r="AJ39" s="90"/>
      <c r="AK39" s="60"/>
      <c r="AL39" s="60"/>
      <c r="AM39" s="60"/>
      <c r="DP39" s="5">
        <v>39</v>
      </c>
      <c r="DQ39" s="5" t="s">
        <v>92</v>
      </c>
      <c r="DR39" s="5" t="s">
        <v>92</v>
      </c>
      <c r="DS39" s="6">
        <v>790</v>
      </c>
      <c r="DT39" s="30">
        <v>770000</v>
      </c>
      <c r="DU39" s="31">
        <v>810000</v>
      </c>
    </row>
    <row r="40" spans="2:125" ht="29.1" customHeight="1" x14ac:dyDescent="0.15">
      <c r="B40" s="201" t="s">
        <v>43</v>
      </c>
      <c r="C40" s="202"/>
      <c r="D40" s="202"/>
      <c r="E40" s="202"/>
      <c r="F40" s="202"/>
      <c r="G40" s="202"/>
      <c r="H40" s="202"/>
      <c r="I40" s="202"/>
      <c r="J40" s="202"/>
      <c r="K40" s="202"/>
      <c r="L40" s="202"/>
      <c r="M40" s="203" t="s">
        <v>42</v>
      </c>
      <c r="N40" s="204"/>
      <c r="O40" s="205"/>
      <c r="P40" s="206">
        <f>SUM(V26:AB34)</f>
        <v>176804</v>
      </c>
      <c r="Q40" s="207"/>
      <c r="R40" s="207"/>
      <c r="S40" s="207"/>
      <c r="T40" s="207"/>
      <c r="U40" s="207"/>
      <c r="V40" s="207"/>
      <c r="W40" s="138" t="s">
        <v>21</v>
      </c>
      <c r="X40" s="145"/>
      <c r="Y40" s="139"/>
      <c r="Z40" s="208"/>
      <c r="AA40" s="141"/>
      <c r="AB40" s="141"/>
      <c r="AC40" s="141"/>
      <c r="AD40" s="141"/>
      <c r="AE40" s="141"/>
      <c r="AF40" s="141"/>
      <c r="AG40" s="141"/>
      <c r="AH40" s="141"/>
      <c r="AI40" s="141"/>
      <c r="AJ40" s="209"/>
      <c r="AK40" s="60"/>
      <c r="AL40" s="60"/>
      <c r="AM40" s="60"/>
      <c r="DP40" s="5">
        <v>40</v>
      </c>
      <c r="DQ40" s="5" t="s">
        <v>92</v>
      </c>
      <c r="DR40" s="5" t="s">
        <v>92</v>
      </c>
      <c r="DS40" s="6">
        <v>830</v>
      </c>
      <c r="DT40" s="30">
        <v>810000</v>
      </c>
      <c r="DU40" s="31">
        <v>855000</v>
      </c>
    </row>
    <row r="41" spans="2:125" ht="29.1" customHeight="1" thickBot="1" x14ac:dyDescent="0.2">
      <c r="B41" s="210" t="s">
        <v>41</v>
      </c>
      <c r="C41" s="211"/>
      <c r="D41" s="211"/>
      <c r="E41" s="211"/>
      <c r="F41" s="211"/>
      <c r="G41" s="211"/>
      <c r="H41" s="211"/>
      <c r="I41" s="211"/>
      <c r="J41" s="211"/>
      <c r="K41" s="211"/>
      <c r="L41" s="211"/>
      <c r="M41" s="212" t="s">
        <v>40</v>
      </c>
      <c r="N41" s="213"/>
      <c r="O41" s="214"/>
      <c r="P41" s="215">
        <f>SUM(V35:AB37)</f>
        <v>397632</v>
      </c>
      <c r="Q41" s="216"/>
      <c r="R41" s="216"/>
      <c r="S41" s="216"/>
      <c r="T41" s="216"/>
      <c r="U41" s="216"/>
      <c r="V41" s="216"/>
      <c r="W41" s="217" t="s">
        <v>21</v>
      </c>
      <c r="X41" s="218"/>
      <c r="Y41" s="212" t="s">
        <v>39</v>
      </c>
      <c r="Z41" s="213"/>
      <c r="AA41" s="214"/>
      <c r="AB41" s="184">
        <f>ROUNDDOWN(P41/3,0)</f>
        <v>132544</v>
      </c>
      <c r="AC41" s="185"/>
      <c r="AD41" s="185"/>
      <c r="AE41" s="185"/>
      <c r="AF41" s="185"/>
      <c r="AG41" s="185"/>
      <c r="AH41" s="185"/>
      <c r="AI41" s="217" t="s">
        <v>21</v>
      </c>
      <c r="AJ41" s="219"/>
      <c r="AK41" s="60"/>
      <c r="AL41" s="60"/>
      <c r="AM41" s="60"/>
      <c r="DP41" s="5">
        <v>41</v>
      </c>
      <c r="DQ41" s="5" t="s">
        <v>92</v>
      </c>
      <c r="DR41" s="5" t="s">
        <v>92</v>
      </c>
      <c r="DS41" s="6">
        <v>880</v>
      </c>
      <c r="DT41" s="30">
        <v>855000</v>
      </c>
      <c r="DU41" s="31">
        <v>905000</v>
      </c>
    </row>
    <row r="42" spans="2:125" ht="29.1" customHeight="1" thickBot="1" x14ac:dyDescent="0.2">
      <c r="B42" s="220" t="s">
        <v>38</v>
      </c>
      <c r="C42" s="221"/>
      <c r="D42" s="222"/>
      <c r="E42" s="222"/>
      <c r="F42" s="222"/>
      <c r="G42" s="222"/>
      <c r="H42" s="222"/>
      <c r="I42" s="222"/>
      <c r="J42" s="222"/>
      <c r="K42" s="222"/>
      <c r="L42" s="223"/>
      <c r="M42" s="127" t="s">
        <v>37</v>
      </c>
      <c r="N42" s="224"/>
      <c r="O42" s="225"/>
      <c r="P42" s="226">
        <f>P40+P41</f>
        <v>574436</v>
      </c>
      <c r="Q42" s="227"/>
      <c r="R42" s="227"/>
      <c r="S42" s="227"/>
      <c r="T42" s="227"/>
      <c r="U42" s="227"/>
      <c r="V42" s="227"/>
      <c r="W42" s="128" t="s">
        <v>21</v>
      </c>
      <c r="X42" s="129"/>
      <c r="Y42" s="127" t="s">
        <v>36</v>
      </c>
      <c r="Z42" s="224"/>
      <c r="AA42" s="225"/>
      <c r="AB42" s="228">
        <f>ROUNDDOWN(P42/12,0)</f>
        <v>47869</v>
      </c>
      <c r="AC42" s="229"/>
      <c r="AD42" s="229"/>
      <c r="AE42" s="229"/>
      <c r="AF42" s="229"/>
      <c r="AG42" s="229"/>
      <c r="AH42" s="229"/>
      <c r="AI42" s="128" t="s">
        <v>21</v>
      </c>
      <c r="AJ42" s="130"/>
      <c r="AK42" s="60"/>
      <c r="AL42" s="60"/>
      <c r="AM42" s="60"/>
      <c r="DP42" s="5">
        <v>42</v>
      </c>
      <c r="DQ42" s="5" t="s">
        <v>92</v>
      </c>
      <c r="DR42" s="5" t="s">
        <v>92</v>
      </c>
      <c r="DS42" s="6">
        <v>930</v>
      </c>
      <c r="DT42" s="30">
        <v>905000</v>
      </c>
      <c r="DU42" s="31">
        <v>955000</v>
      </c>
    </row>
    <row r="43" spans="2:125" ht="12" customHeight="1" x14ac:dyDescent="0.15">
      <c r="DP43" s="5">
        <v>43</v>
      </c>
      <c r="DQ43" s="5" t="s">
        <v>92</v>
      </c>
      <c r="DR43" s="5" t="s">
        <v>92</v>
      </c>
      <c r="DS43" s="6">
        <v>980</v>
      </c>
      <c r="DT43" s="30">
        <v>955000</v>
      </c>
      <c r="DU43" s="31">
        <v>1005000</v>
      </c>
    </row>
    <row r="44" spans="2:125" ht="20.25" customHeight="1" thickBot="1" x14ac:dyDescent="0.2">
      <c r="B44" s="12" t="s">
        <v>79</v>
      </c>
      <c r="H44" s="40"/>
      <c r="DP44" s="5">
        <v>44</v>
      </c>
      <c r="DQ44" s="5" t="s">
        <v>92</v>
      </c>
      <c r="DR44" s="5" t="s">
        <v>92</v>
      </c>
      <c r="DS44" s="6">
        <v>1030</v>
      </c>
      <c r="DT44" s="30">
        <v>1005000</v>
      </c>
      <c r="DU44" s="31">
        <v>1055000</v>
      </c>
    </row>
    <row r="45" spans="2:125" ht="16.5" customHeight="1" x14ac:dyDescent="0.15">
      <c r="B45" s="230"/>
      <c r="C45" s="231"/>
      <c r="D45" s="231"/>
      <c r="E45" s="231"/>
      <c r="F45" s="231"/>
      <c r="G45" s="232"/>
      <c r="H45" s="239" t="s">
        <v>35</v>
      </c>
      <c r="I45" s="240"/>
      <c r="J45" s="240"/>
      <c r="K45" s="240"/>
      <c r="L45" s="240"/>
      <c r="M45" s="240"/>
      <c r="N45" s="240"/>
      <c r="O45" s="240"/>
      <c r="P45" s="240"/>
      <c r="Q45" s="241"/>
      <c r="R45" s="89" t="s">
        <v>34</v>
      </c>
      <c r="S45" s="190"/>
      <c r="T45" s="190"/>
      <c r="U45" s="190"/>
      <c r="V45" s="190"/>
      <c r="W45" s="190"/>
      <c r="X45" s="190"/>
      <c r="Y45" s="190"/>
      <c r="Z45" s="190"/>
      <c r="AA45" s="190"/>
      <c r="AB45" s="246"/>
      <c r="AC45" s="89" t="s">
        <v>106</v>
      </c>
      <c r="AD45" s="190"/>
      <c r="AE45" s="190"/>
      <c r="AF45" s="190"/>
      <c r="AG45" s="190"/>
      <c r="AH45" s="190"/>
      <c r="AI45" s="190"/>
      <c r="AJ45" s="190"/>
      <c r="AK45" s="190"/>
      <c r="AL45" s="190"/>
      <c r="AM45" s="247"/>
      <c r="DP45" s="5">
        <v>45</v>
      </c>
      <c r="DQ45" s="5" t="s">
        <v>92</v>
      </c>
      <c r="DR45" s="5" t="s">
        <v>92</v>
      </c>
      <c r="DS45" s="6">
        <v>1090</v>
      </c>
      <c r="DT45" s="30">
        <v>1055000</v>
      </c>
      <c r="DU45" s="31">
        <v>1115000</v>
      </c>
    </row>
    <row r="46" spans="2:125" ht="16.5" customHeight="1" x14ac:dyDescent="0.15">
      <c r="B46" s="233"/>
      <c r="C46" s="234"/>
      <c r="D46" s="234"/>
      <c r="E46" s="234"/>
      <c r="F46" s="234"/>
      <c r="G46" s="235"/>
      <c r="H46" s="242"/>
      <c r="I46" s="242"/>
      <c r="J46" s="242"/>
      <c r="K46" s="242"/>
      <c r="L46" s="242"/>
      <c r="M46" s="242"/>
      <c r="N46" s="242"/>
      <c r="O46" s="242"/>
      <c r="P46" s="242"/>
      <c r="Q46" s="243"/>
      <c r="R46" s="203" t="s">
        <v>33</v>
      </c>
      <c r="S46" s="205"/>
      <c r="T46" s="205"/>
      <c r="U46" s="205"/>
      <c r="V46" s="205"/>
      <c r="W46" s="205"/>
      <c r="X46" s="205"/>
      <c r="Y46" s="205"/>
      <c r="Z46" s="205"/>
      <c r="AA46" s="205"/>
      <c r="AB46" s="248"/>
      <c r="AC46" s="203" t="s">
        <v>33</v>
      </c>
      <c r="AD46" s="205"/>
      <c r="AE46" s="205"/>
      <c r="AF46" s="205"/>
      <c r="AG46" s="205"/>
      <c r="AH46" s="205"/>
      <c r="AI46" s="205"/>
      <c r="AJ46" s="205"/>
      <c r="AK46" s="205"/>
      <c r="AL46" s="205"/>
      <c r="AM46" s="249"/>
      <c r="DP46" s="5">
        <v>46</v>
      </c>
      <c r="DQ46" s="5" t="s">
        <v>92</v>
      </c>
      <c r="DR46" s="5" t="s">
        <v>92</v>
      </c>
      <c r="DS46" s="6">
        <v>1150</v>
      </c>
      <c r="DT46" s="30">
        <v>1115000</v>
      </c>
      <c r="DU46" s="31">
        <v>1175000</v>
      </c>
    </row>
    <row r="47" spans="2:125" ht="16.5" customHeight="1" x14ac:dyDescent="0.15">
      <c r="B47" s="236"/>
      <c r="C47" s="237"/>
      <c r="D47" s="237"/>
      <c r="E47" s="237"/>
      <c r="F47" s="237"/>
      <c r="G47" s="238"/>
      <c r="H47" s="244"/>
      <c r="I47" s="244"/>
      <c r="J47" s="244"/>
      <c r="K47" s="244"/>
      <c r="L47" s="244"/>
      <c r="M47" s="244"/>
      <c r="N47" s="244"/>
      <c r="O47" s="244"/>
      <c r="P47" s="244"/>
      <c r="Q47" s="245"/>
      <c r="R47" s="203" t="s">
        <v>32</v>
      </c>
      <c r="S47" s="205"/>
      <c r="T47" s="205"/>
      <c r="U47" s="248"/>
      <c r="V47" s="203" t="s">
        <v>31</v>
      </c>
      <c r="W47" s="205"/>
      <c r="X47" s="205"/>
      <c r="Y47" s="205"/>
      <c r="Z47" s="205"/>
      <c r="AA47" s="205"/>
      <c r="AB47" s="248"/>
      <c r="AC47" s="203" t="s">
        <v>32</v>
      </c>
      <c r="AD47" s="205"/>
      <c r="AE47" s="205"/>
      <c r="AF47" s="248"/>
      <c r="AG47" s="203" t="s">
        <v>31</v>
      </c>
      <c r="AH47" s="205"/>
      <c r="AI47" s="205"/>
      <c r="AJ47" s="205"/>
      <c r="AK47" s="205"/>
      <c r="AL47" s="205"/>
      <c r="AM47" s="249"/>
      <c r="DP47" s="5">
        <v>47</v>
      </c>
      <c r="DS47" s="6">
        <v>1210</v>
      </c>
      <c r="DT47" s="30">
        <v>1175000</v>
      </c>
      <c r="DU47" s="31">
        <v>1235000</v>
      </c>
    </row>
    <row r="48" spans="2:125" ht="18" customHeight="1" x14ac:dyDescent="0.15">
      <c r="B48" s="272" t="s">
        <v>30</v>
      </c>
      <c r="C48" s="273"/>
      <c r="D48" s="273"/>
      <c r="E48" s="273"/>
      <c r="F48" s="273"/>
      <c r="G48" s="274"/>
      <c r="H48" s="278"/>
      <c r="I48" s="279"/>
      <c r="J48" s="279"/>
      <c r="K48" s="279"/>
      <c r="L48" s="279"/>
      <c r="M48" s="279"/>
      <c r="N48" s="279"/>
      <c r="O48" s="279"/>
      <c r="P48" s="279"/>
      <c r="Q48" s="280"/>
      <c r="R48" s="284" t="s">
        <v>29</v>
      </c>
      <c r="S48" s="285">
        <v>20</v>
      </c>
      <c r="T48" s="285"/>
      <c r="U48" s="285"/>
      <c r="V48" s="252">
        <f>IFERROR(VLOOKUP(S48,DP2:DS47,4),"")</f>
        <v>260</v>
      </c>
      <c r="W48" s="252"/>
      <c r="X48" s="252"/>
      <c r="Y48" s="252"/>
      <c r="Z48" s="252"/>
      <c r="AA48" s="254" t="s">
        <v>18</v>
      </c>
      <c r="AB48" s="287"/>
      <c r="AC48" s="250" t="s">
        <v>28</v>
      </c>
      <c r="AD48" s="289">
        <f>IFERROR(VLOOKUP(S48,DR1:DR31,1)-3,"")</f>
        <v>17</v>
      </c>
      <c r="AE48" s="290"/>
      <c r="AF48" s="291"/>
      <c r="AG48" s="252">
        <f>IFERROR(VLOOKUP(S48,DP2:DS32,4),"")</f>
        <v>260</v>
      </c>
      <c r="AH48" s="252"/>
      <c r="AI48" s="252"/>
      <c r="AJ48" s="252"/>
      <c r="AK48" s="252"/>
      <c r="AL48" s="254" t="s">
        <v>18</v>
      </c>
      <c r="AM48" s="255"/>
      <c r="DP48" s="5">
        <v>48</v>
      </c>
      <c r="DS48" s="6">
        <v>1270</v>
      </c>
      <c r="DT48" s="30">
        <v>1235000</v>
      </c>
      <c r="DU48" s="31">
        <v>1295000</v>
      </c>
    </row>
    <row r="49" spans="2:125" ht="18" customHeight="1" x14ac:dyDescent="0.15">
      <c r="B49" s="275"/>
      <c r="C49" s="276"/>
      <c r="D49" s="276"/>
      <c r="E49" s="276"/>
      <c r="F49" s="276"/>
      <c r="G49" s="277"/>
      <c r="H49" s="281"/>
      <c r="I49" s="282"/>
      <c r="J49" s="282"/>
      <c r="K49" s="282"/>
      <c r="L49" s="282"/>
      <c r="M49" s="282"/>
      <c r="N49" s="282"/>
      <c r="O49" s="282"/>
      <c r="P49" s="282"/>
      <c r="Q49" s="283"/>
      <c r="R49" s="271"/>
      <c r="S49" s="286"/>
      <c r="T49" s="286"/>
      <c r="U49" s="286"/>
      <c r="V49" s="253"/>
      <c r="W49" s="253"/>
      <c r="X49" s="253"/>
      <c r="Y49" s="253"/>
      <c r="Z49" s="253"/>
      <c r="AA49" s="256"/>
      <c r="AB49" s="288"/>
      <c r="AC49" s="251"/>
      <c r="AD49" s="357"/>
      <c r="AE49" s="358"/>
      <c r="AF49" s="359"/>
      <c r="AG49" s="253"/>
      <c r="AH49" s="253"/>
      <c r="AI49" s="253"/>
      <c r="AJ49" s="253"/>
      <c r="AK49" s="253"/>
      <c r="AL49" s="256"/>
      <c r="AM49" s="257"/>
      <c r="DP49" s="5">
        <v>49</v>
      </c>
      <c r="DS49" s="6">
        <v>1330</v>
      </c>
      <c r="DT49" s="30">
        <v>1295000</v>
      </c>
      <c r="DU49" s="31">
        <v>1355000</v>
      </c>
    </row>
    <row r="50" spans="2:125" ht="18" customHeight="1" x14ac:dyDescent="0.15">
      <c r="B50" s="258" t="s">
        <v>27</v>
      </c>
      <c r="C50" s="259"/>
      <c r="D50" s="259"/>
      <c r="E50" s="259"/>
      <c r="F50" s="259"/>
      <c r="G50" s="259"/>
      <c r="H50" s="262" t="s">
        <v>26</v>
      </c>
      <c r="I50" s="263"/>
      <c r="J50" s="266">
        <f>AB39+AB41</f>
        <v>399544</v>
      </c>
      <c r="K50" s="267"/>
      <c r="L50" s="267"/>
      <c r="M50" s="267"/>
      <c r="N50" s="267"/>
      <c r="O50" s="267"/>
      <c r="P50" s="254" t="s">
        <v>21</v>
      </c>
      <c r="Q50" s="263"/>
      <c r="R50" s="250" t="s">
        <v>25</v>
      </c>
      <c r="S50" s="285">
        <v>23</v>
      </c>
      <c r="T50" s="285"/>
      <c r="U50" s="285"/>
      <c r="V50" s="252">
        <f>IFERROR(VLOOKUP(S50,DP2:DS47,4),"")</f>
        <v>320</v>
      </c>
      <c r="W50" s="252"/>
      <c r="X50" s="252"/>
      <c r="Y50" s="252"/>
      <c r="Z50" s="252"/>
      <c r="AA50" s="254" t="s">
        <v>18</v>
      </c>
      <c r="AB50" s="287"/>
      <c r="AC50" s="250" t="s">
        <v>24</v>
      </c>
      <c r="AD50" s="289">
        <f>IFERROR(VLOOKUP(S50,DR1:DR31,1)-3,"")</f>
        <v>20</v>
      </c>
      <c r="AE50" s="290"/>
      <c r="AF50" s="291"/>
      <c r="AG50" s="252">
        <f>IFERROR(VLOOKUP(S50,DP2:DS32,4),"")</f>
        <v>320</v>
      </c>
      <c r="AH50" s="252"/>
      <c r="AI50" s="252"/>
      <c r="AJ50" s="252"/>
      <c r="AK50" s="252"/>
      <c r="AL50" s="254" t="s">
        <v>18</v>
      </c>
      <c r="AM50" s="255"/>
      <c r="AN50" s="58"/>
      <c r="AO50" s="58"/>
      <c r="DP50" s="5">
        <v>50</v>
      </c>
      <c r="DS50" s="6">
        <v>1390</v>
      </c>
      <c r="DT50" s="30">
        <v>1355000</v>
      </c>
      <c r="DU50" s="41"/>
    </row>
    <row r="51" spans="2:125" ht="18" customHeight="1" thickBot="1" x14ac:dyDescent="0.2">
      <c r="B51" s="260"/>
      <c r="C51" s="261"/>
      <c r="D51" s="261"/>
      <c r="E51" s="261"/>
      <c r="F51" s="261"/>
      <c r="G51" s="261"/>
      <c r="H51" s="264"/>
      <c r="I51" s="265"/>
      <c r="J51" s="268"/>
      <c r="K51" s="269"/>
      <c r="L51" s="269"/>
      <c r="M51" s="269"/>
      <c r="N51" s="269"/>
      <c r="O51" s="269"/>
      <c r="P51" s="270"/>
      <c r="Q51" s="265"/>
      <c r="R51" s="271"/>
      <c r="S51" s="286"/>
      <c r="T51" s="286"/>
      <c r="U51" s="286"/>
      <c r="V51" s="253"/>
      <c r="W51" s="253"/>
      <c r="X51" s="253"/>
      <c r="Y51" s="253"/>
      <c r="Z51" s="253"/>
      <c r="AA51" s="256"/>
      <c r="AB51" s="288"/>
      <c r="AC51" s="251"/>
      <c r="AD51" s="360"/>
      <c r="AE51" s="361"/>
      <c r="AF51" s="362"/>
      <c r="AG51" s="253"/>
      <c r="AH51" s="253"/>
      <c r="AI51" s="253"/>
      <c r="AJ51" s="253"/>
      <c r="AK51" s="253"/>
      <c r="AL51" s="256"/>
      <c r="AM51" s="257"/>
      <c r="AN51" s="58"/>
      <c r="AO51" s="42"/>
      <c r="AP51" s="13"/>
      <c r="AQ51" s="13"/>
    </row>
    <row r="52" spans="2:125" ht="18" customHeight="1" thickTop="1" x14ac:dyDescent="0.15">
      <c r="B52" s="292" t="s">
        <v>23</v>
      </c>
      <c r="C52" s="293"/>
      <c r="D52" s="293"/>
      <c r="E52" s="293"/>
      <c r="F52" s="293"/>
      <c r="G52" s="293"/>
      <c r="H52" s="296" t="s">
        <v>22</v>
      </c>
      <c r="I52" s="297"/>
      <c r="J52" s="300">
        <f>AB39+AB42</f>
        <v>314869</v>
      </c>
      <c r="K52" s="301"/>
      <c r="L52" s="301"/>
      <c r="M52" s="301"/>
      <c r="N52" s="301"/>
      <c r="O52" s="301"/>
      <c r="P52" s="304" t="s">
        <v>21</v>
      </c>
      <c r="Q52" s="297"/>
      <c r="R52" s="306" t="s">
        <v>20</v>
      </c>
      <c r="S52" s="308">
        <v>19</v>
      </c>
      <c r="T52" s="308"/>
      <c r="U52" s="308"/>
      <c r="V52" s="310">
        <f>IFERROR(VLOOKUP(S52,DP2:DS47,4),"")</f>
        <v>240</v>
      </c>
      <c r="W52" s="310"/>
      <c r="X52" s="310"/>
      <c r="Y52" s="310"/>
      <c r="Z52" s="310"/>
      <c r="AA52" s="304" t="s">
        <v>18</v>
      </c>
      <c r="AB52" s="312"/>
      <c r="AC52" s="306" t="s">
        <v>19</v>
      </c>
      <c r="AD52" s="363">
        <f>IFERROR(VLOOKUP(S52,DR1:DR31,1)-3,"")</f>
        <v>16</v>
      </c>
      <c r="AE52" s="364"/>
      <c r="AF52" s="365"/>
      <c r="AG52" s="310">
        <f>IFERROR(VLOOKUP(S52,DP2:DS32,4),"")</f>
        <v>240</v>
      </c>
      <c r="AH52" s="310"/>
      <c r="AI52" s="310"/>
      <c r="AJ52" s="310"/>
      <c r="AK52" s="310"/>
      <c r="AL52" s="304" t="s">
        <v>18</v>
      </c>
      <c r="AM52" s="341"/>
      <c r="AN52" s="58"/>
      <c r="AO52" s="13"/>
      <c r="AP52" s="13"/>
      <c r="AQ52" s="13"/>
    </row>
    <row r="53" spans="2:125" ht="18" customHeight="1" thickBot="1" x14ac:dyDescent="0.2">
      <c r="B53" s="294"/>
      <c r="C53" s="295"/>
      <c r="D53" s="295"/>
      <c r="E53" s="295"/>
      <c r="F53" s="295"/>
      <c r="G53" s="295"/>
      <c r="H53" s="298"/>
      <c r="I53" s="299"/>
      <c r="J53" s="302"/>
      <c r="K53" s="303"/>
      <c r="L53" s="303"/>
      <c r="M53" s="303"/>
      <c r="N53" s="303"/>
      <c r="O53" s="303"/>
      <c r="P53" s="305"/>
      <c r="Q53" s="299"/>
      <c r="R53" s="307"/>
      <c r="S53" s="309"/>
      <c r="T53" s="309"/>
      <c r="U53" s="309"/>
      <c r="V53" s="311"/>
      <c r="W53" s="311"/>
      <c r="X53" s="311"/>
      <c r="Y53" s="311"/>
      <c r="Z53" s="311"/>
      <c r="AA53" s="313"/>
      <c r="AB53" s="314"/>
      <c r="AC53" s="340"/>
      <c r="AD53" s="360"/>
      <c r="AE53" s="361"/>
      <c r="AF53" s="362"/>
      <c r="AG53" s="311"/>
      <c r="AH53" s="311"/>
      <c r="AI53" s="311"/>
      <c r="AJ53" s="311"/>
      <c r="AK53" s="311"/>
      <c r="AL53" s="313"/>
      <c r="AM53" s="342"/>
      <c r="AN53" s="58"/>
      <c r="AO53" s="13"/>
      <c r="AP53" s="13"/>
      <c r="AQ53" s="13"/>
    </row>
    <row r="54" spans="2:125" ht="18.600000000000001" customHeight="1" thickTop="1" thickBot="1" x14ac:dyDescent="0.2">
      <c r="AO54" s="13"/>
      <c r="AP54" s="13"/>
      <c r="AQ54" s="13"/>
    </row>
    <row r="55" spans="2:125" ht="16.5" customHeight="1" x14ac:dyDescent="0.15">
      <c r="B55" s="343"/>
      <c r="C55" s="344"/>
      <c r="D55" s="344"/>
      <c r="E55" s="344"/>
      <c r="F55" s="345"/>
      <c r="G55" s="347" t="s">
        <v>80</v>
      </c>
      <c r="H55" s="348"/>
      <c r="I55" s="348"/>
      <c r="J55" s="348"/>
      <c r="K55" s="348"/>
      <c r="L55" s="348"/>
      <c r="M55" s="348"/>
      <c r="N55" s="348"/>
      <c r="O55" s="348"/>
      <c r="P55" s="348"/>
      <c r="Q55" s="348"/>
      <c r="R55" s="347" t="s">
        <v>17</v>
      </c>
      <c r="S55" s="348"/>
      <c r="T55" s="348"/>
      <c r="U55" s="348"/>
      <c r="V55" s="348"/>
      <c r="W55" s="348"/>
      <c r="X55" s="348"/>
      <c r="Y55" s="348"/>
      <c r="Z55" s="348"/>
      <c r="AA55" s="348"/>
      <c r="AB55" s="348"/>
      <c r="AC55" s="347" t="s">
        <v>81</v>
      </c>
      <c r="AD55" s="348"/>
      <c r="AE55" s="348"/>
      <c r="AF55" s="348"/>
      <c r="AG55" s="348"/>
      <c r="AH55" s="348"/>
      <c r="AI55" s="348"/>
      <c r="AJ55" s="348"/>
      <c r="AK55" s="348"/>
      <c r="AL55" s="348"/>
      <c r="AM55" s="350"/>
    </row>
    <row r="56" spans="2:125" ht="16.5" customHeight="1" x14ac:dyDescent="0.15">
      <c r="B56" s="346"/>
      <c r="C56" s="282"/>
      <c r="D56" s="282"/>
      <c r="E56" s="282"/>
      <c r="F56" s="283"/>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51"/>
    </row>
    <row r="57" spans="2:125" ht="18" customHeight="1" x14ac:dyDescent="0.15">
      <c r="B57" s="327" t="s">
        <v>82</v>
      </c>
      <c r="C57" s="328"/>
      <c r="D57" s="328"/>
      <c r="E57" s="328"/>
      <c r="F57" s="328"/>
      <c r="G57" s="352" t="s">
        <v>104</v>
      </c>
      <c r="H57" s="353"/>
      <c r="I57" s="353"/>
      <c r="J57" s="353"/>
      <c r="K57" s="353"/>
      <c r="L57" s="353"/>
      <c r="M57" s="353"/>
      <c r="N57" s="353"/>
      <c r="O57" s="353"/>
      <c r="P57" s="353"/>
      <c r="Q57" s="353"/>
      <c r="R57" s="352" t="s">
        <v>104</v>
      </c>
      <c r="S57" s="353"/>
      <c r="T57" s="353"/>
      <c r="U57" s="353"/>
      <c r="V57" s="353"/>
      <c r="W57" s="353"/>
      <c r="X57" s="353"/>
      <c r="Y57" s="353"/>
      <c r="Z57" s="353"/>
      <c r="AA57" s="353"/>
      <c r="AB57" s="353"/>
      <c r="AC57" s="352" t="s">
        <v>104</v>
      </c>
      <c r="AD57" s="353"/>
      <c r="AE57" s="353"/>
      <c r="AF57" s="353"/>
      <c r="AG57" s="353"/>
      <c r="AH57" s="353"/>
      <c r="AI57" s="353"/>
      <c r="AJ57" s="353"/>
      <c r="AK57" s="353"/>
      <c r="AL57" s="353"/>
      <c r="AM57" s="355"/>
    </row>
    <row r="58" spans="2:125" ht="18" customHeight="1" thickBot="1" x14ac:dyDescent="0.2">
      <c r="B58" s="329"/>
      <c r="C58" s="330"/>
      <c r="D58" s="330"/>
      <c r="E58" s="330"/>
      <c r="F58" s="330"/>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6"/>
    </row>
    <row r="59" spans="2:125" ht="12" customHeight="1" x14ac:dyDescent="0.15">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row>
    <row r="60" spans="2:125" ht="15" customHeight="1" x14ac:dyDescent="0.15">
      <c r="B60" s="18" t="s">
        <v>16</v>
      </c>
      <c r="AO60" s="13"/>
      <c r="AP60" s="13"/>
      <c r="AQ60" s="13"/>
    </row>
    <row r="61" spans="2:125" ht="15" customHeight="1" x14ac:dyDescent="0.15">
      <c r="B61" s="18" t="s">
        <v>15</v>
      </c>
      <c r="AO61" s="13"/>
      <c r="AP61" s="13"/>
      <c r="AQ61" s="13"/>
    </row>
    <row r="62" spans="2:125" ht="15" customHeight="1" x14ac:dyDescent="0.15">
      <c r="B62" s="18" t="s">
        <v>14</v>
      </c>
      <c r="AO62" s="13"/>
      <c r="AP62" s="13"/>
      <c r="AQ62" s="13"/>
    </row>
    <row r="63" spans="2:125" ht="15" customHeight="1" x14ac:dyDescent="0.15">
      <c r="B63" s="43" t="s">
        <v>74</v>
      </c>
      <c r="AO63" s="13"/>
      <c r="AP63" s="13"/>
      <c r="AQ63" s="13"/>
    </row>
    <row r="64" spans="2:125" ht="15" customHeight="1" x14ac:dyDescent="0.15">
      <c r="B64" s="18" t="s">
        <v>13</v>
      </c>
      <c r="AO64" s="13"/>
      <c r="AP64" s="13"/>
      <c r="AQ64" s="13"/>
    </row>
    <row r="65" spans="1:125" ht="15" customHeight="1" x14ac:dyDescent="0.15">
      <c r="B65" s="18" t="s">
        <v>12</v>
      </c>
      <c r="AO65" s="13"/>
      <c r="AP65" s="13"/>
      <c r="AQ65" s="13"/>
    </row>
    <row r="66" spans="1:125" ht="15" customHeight="1" x14ac:dyDescent="0.15">
      <c r="B66" s="61" t="s">
        <v>11</v>
      </c>
      <c r="C66" s="62"/>
      <c r="D66" s="62"/>
      <c r="E66" s="62"/>
      <c r="F66" s="62"/>
      <c r="G66" s="62"/>
      <c r="H66" s="62"/>
      <c r="I66" s="62"/>
      <c r="J66" s="62"/>
      <c r="K66" s="62"/>
      <c r="L66" s="62"/>
      <c r="M66" s="62"/>
      <c r="N66" s="62"/>
      <c r="O66" s="62"/>
      <c r="P66" s="62"/>
      <c r="Q66" s="62"/>
      <c r="R66" s="62"/>
      <c r="S66" s="62"/>
      <c r="T66" s="62"/>
      <c r="U66" s="62"/>
      <c r="V66" s="62"/>
      <c r="W66" s="62"/>
      <c r="X66" s="62"/>
      <c r="Y66" s="62"/>
      <c r="AO66" s="13"/>
      <c r="AP66" s="13"/>
      <c r="AQ66" s="13"/>
    </row>
    <row r="67" spans="1:125" s="18" customFormat="1" ht="15" customHeight="1" x14ac:dyDescent="0.15">
      <c r="A67" s="44"/>
      <c r="B67" s="18" t="s">
        <v>10</v>
      </c>
      <c r="C67" s="18" t="s">
        <v>9</v>
      </c>
      <c r="AO67" s="45"/>
      <c r="AP67" s="45"/>
      <c r="AQ67" s="45"/>
      <c r="DP67" s="2"/>
      <c r="DQ67" s="2"/>
      <c r="DR67" s="2"/>
      <c r="DS67" s="2"/>
      <c r="DT67" s="2"/>
      <c r="DU67" s="2"/>
    </row>
    <row r="68" spans="1:125" s="18" customFormat="1" ht="15" customHeight="1" x14ac:dyDescent="0.15">
      <c r="A68" s="44"/>
      <c r="C68" s="18" t="s">
        <v>7</v>
      </c>
      <c r="AO68" s="45"/>
      <c r="AP68" s="45"/>
      <c r="AQ68" s="45"/>
      <c r="DP68" s="2"/>
      <c r="DQ68" s="2"/>
      <c r="DR68" s="2"/>
      <c r="DS68" s="2"/>
      <c r="DT68" s="2"/>
      <c r="DU68" s="2"/>
    </row>
    <row r="69" spans="1:125" s="18" customFormat="1" ht="15" customHeight="1" x14ac:dyDescent="0.15">
      <c r="A69" s="44"/>
      <c r="C69" s="18" t="s">
        <v>8</v>
      </c>
      <c r="AO69" s="45"/>
      <c r="AP69" s="45"/>
      <c r="AQ69" s="45"/>
      <c r="DP69" s="2"/>
      <c r="DQ69" s="2"/>
      <c r="DR69" s="2"/>
      <c r="DS69" s="2"/>
      <c r="DT69" s="2"/>
      <c r="DU69" s="2"/>
    </row>
    <row r="70" spans="1:125" s="18" customFormat="1" ht="15" customHeight="1" x14ac:dyDescent="0.15">
      <c r="A70" s="44"/>
      <c r="C70" s="18" t="s">
        <v>7</v>
      </c>
      <c r="AO70" s="45"/>
      <c r="AP70" s="45"/>
      <c r="AQ70" s="45"/>
      <c r="DP70" s="2"/>
      <c r="DQ70" s="2"/>
      <c r="DR70" s="2"/>
      <c r="DS70" s="2"/>
      <c r="DT70" s="2"/>
      <c r="DU70" s="2"/>
    </row>
    <row r="71" spans="1:125" s="18" customFormat="1" ht="15" customHeight="1" x14ac:dyDescent="0.15">
      <c r="A71" s="44"/>
      <c r="C71" s="18" t="s">
        <v>6</v>
      </c>
      <c r="AO71" s="45"/>
      <c r="AP71" s="45"/>
      <c r="AQ71" s="45"/>
      <c r="DP71" s="2"/>
      <c r="DQ71" s="2"/>
      <c r="DR71" s="2"/>
      <c r="DS71" s="2"/>
      <c r="DT71" s="2"/>
      <c r="DU71" s="2"/>
    </row>
    <row r="72" spans="1:125" s="18" customFormat="1" ht="15" customHeight="1" x14ac:dyDescent="0.15">
      <c r="A72" s="44"/>
      <c r="C72" s="18" t="s">
        <v>5</v>
      </c>
      <c r="E72" s="2"/>
      <c r="F72" s="2"/>
      <c r="AO72" s="45"/>
      <c r="AP72" s="45"/>
      <c r="AQ72" s="45"/>
      <c r="DP72" s="2"/>
      <c r="DQ72" s="2"/>
      <c r="DR72" s="2"/>
      <c r="DS72" s="2"/>
      <c r="DT72" s="2"/>
      <c r="DU72" s="2"/>
    </row>
    <row r="74" spans="1:125" ht="20.25" customHeight="1" thickBot="1" x14ac:dyDescent="0.2">
      <c r="B74" s="12" t="s">
        <v>4</v>
      </c>
      <c r="AO74" s="13"/>
      <c r="AP74" s="13"/>
      <c r="AQ74" s="13"/>
    </row>
    <row r="75" spans="1:125" ht="30" customHeight="1" thickTop="1" x14ac:dyDescent="0.15">
      <c r="B75" s="336" t="s">
        <v>83</v>
      </c>
      <c r="C75" s="337"/>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8"/>
      <c r="AO75" s="13"/>
      <c r="AP75" s="13"/>
      <c r="AQ75" s="13"/>
    </row>
    <row r="76" spans="1:125" ht="12" customHeight="1" x14ac:dyDescent="0.15">
      <c r="B76" s="4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47"/>
      <c r="AO76" s="13"/>
      <c r="AP76" s="13"/>
      <c r="AQ76" s="13"/>
    </row>
    <row r="77" spans="1:125" ht="25.5" x14ac:dyDescent="0.15">
      <c r="B77" s="46"/>
      <c r="C77" s="16"/>
      <c r="D77" s="16"/>
      <c r="E77" s="16"/>
      <c r="F77" s="16"/>
      <c r="G77" s="16"/>
      <c r="H77" s="16"/>
      <c r="I77" s="16"/>
      <c r="J77" s="16"/>
      <c r="K77" s="16"/>
      <c r="L77" s="16"/>
      <c r="M77" s="16"/>
      <c r="N77" s="16"/>
      <c r="O77" s="16"/>
      <c r="P77" s="16"/>
      <c r="Q77" s="16"/>
      <c r="R77" s="48" t="s">
        <v>3</v>
      </c>
      <c r="S77" s="48"/>
      <c r="T77" s="48"/>
      <c r="U77" s="48"/>
      <c r="V77" s="339" t="s">
        <v>101</v>
      </c>
      <c r="W77" s="339"/>
      <c r="X77" s="339"/>
      <c r="Y77" s="339"/>
      <c r="Z77" s="339"/>
      <c r="AA77" s="339"/>
      <c r="AB77" s="339"/>
      <c r="AC77" s="339"/>
      <c r="AD77" s="339"/>
      <c r="AE77" s="339"/>
      <c r="AF77" s="339"/>
      <c r="AG77" s="339"/>
      <c r="AH77" s="339"/>
      <c r="AI77" s="339"/>
      <c r="AJ77" s="48" t="s">
        <v>97</v>
      </c>
      <c r="AK77" s="48"/>
      <c r="AM77" s="47"/>
      <c r="AO77" s="13"/>
      <c r="AP77" s="13"/>
      <c r="AQ77" s="13"/>
    </row>
    <row r="78" spans="1:125" ht="18" customHeight="1" thickBot="1" x14ac:dyDescent="0.2">
      <c r="B78" s="49"/>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67"/>
      <c r="AG78" s="67"/>
      <c r="AH78" s="66" t="s">
        <v>105</v>
      </c>
      <c r="AI78" s="50"/>
      <c r="AJ78" s="50"/>
      <c r="AK78" s="50"/>
      <c r="AL78" s="50"/>
      <c r="AM78" s="51"/>
      <c r="AO78" s="13"/>
      <c r="AP78" s="13"/>
      <c r="AQ78" s="13"/>
    </row>
    <row r="79" spans="1:125" ht="12" customHeight="1" thickTop="1" thickBot="1" x14ac:dyDescent="0.2">
      <c r="AO79" s="13"/>
      <c r="AP79" s="13"/>
      <c r="AQ79" s="13"/>
    </row>
    <row r="80" spans="1:125" ht="26.25" customHeight="1" x14ac:dyDescent="0.15">
      <c r="B80" s="52" t="s">
        <v>2</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4"/>
      <c r="AO80" s="13"/>
      <c r="AP80" s="13"/>
      <c r="AQ80" s="13"/>
    </row>
    <row r="81" spans="2:43" ht="22.5" customHeight="1" x14ac:dyDescent="0.15">
      <c r="B81" s="315"/>
      <c r="C81" s="316"/>
      <c r="D81" s="316"/>
      <c r="E81" s="316"/>
      <c r="F81" s="316"/>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7"/>
      <c r="AO81" s="13"/>
      <c r="AP81" s="13"/>
      <c r="AQ81" s="13"/>
    </row>
    <row r="82" spans="2:43" ht="35.25" customHeight="1" thickBot="1" x14ac:dyDescent="0.2">
      <c r="B82" s="318"/>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20"/>
      <c r="AO82" s="13"/>
      <c r="AP82" s="13"/>
      <c r="AQ82" s="13"/>
    </row>
    <row r="83" spans="2:43" x14ac:dyDescent="0.15">
      <c r="AF83" s="2" t="s">
        <v>1</v>
      </c>
    </row>
    <row r="84" spans="2:43" ht="5.25" customHeight="1" x14ac:dyDescent="0.15"/>
    <row r="86" spans="2:43" ht="20.25" customHeight="1" x14ac:dyDescent="0.15">
      <c r="B86" s="55" t="s">
        <v>84</v>
      </c>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7"/>
      <c r="AN86" s="16"/>
      <c r="AO86" s="13"/>
      <c r="AP86" s="13"/>
      <c r="AQ86" s="13"/>
    </row>
    <row r="87" spans="2:43" ht="106.5" customHeight="1" x14ac:dyDescent="0.15">
      <c r="B87" s="321" t="s">
        <v>85</v>
      </c>
      <c r="C87" s="322"/>
      <c r="D87" s="322"/>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3"/>
      <c r="AN87" s="15"/>
      <c r="AO87" s="13"/>
      <c r="AP87" s="13"/>
      <c r="AQ87" s="13"/>
    </row>
    <row r="88" spans="2:43" ht="106.5" customHeight="1" x14ac:dyDescent="0.15">
      <c r="B88" s="321"/>
      <c r="C88" s="322"/>
      <c r="D88" s="322"/>
      <c r="E88" s="322"/>
      <c r="F88" s="322"/>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2"/>
      <c r="AK88" s="322"/>
      <c r="AL88" s="322"/>
      <c r="AM88" s="323"/>
      <c r="AN88" s="15"/>
      <c r="AO88" s="13"/>
      <c r="AP88" s="13"/>
      <c r="AQ88" s="13"/>
    </row>
    <row r="89" spans="2:43" ht="106.5" customHeight="1" x14ac:dyDescent="0.15">
      <c r="B89" s="324"/>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325"/>
      <c r="AM89" s="326"/>
      <c r="AN89" s="15"/>
      <c r="AO89" s="13"/>
      <c r="AP89" s="13" t="s">
        <v>0</v>
      </c>
      <c r="AQ89" s="13"/>
    </row>
  </sheetData>
  <mergeCells count="206">
    <mergeCell ref="B81:AM82"/>
    <mergeCell ref="B87:AM89"/>
    <mergeCell ref="B57:F58"/>
    <mergeCell ref="G57:Q58"/>
    <mergeCell ref="R57:AB58"/>
    <mergeCell ref="AC57:AM58"/>
    <mergeCell ref="B75:AM75"/>
    <mergeCell ref="V77:AI77"/>
    <mergeCell ref="AC52:AC53"/>
    <mergeCell ref="AG52:AK53"/>
    <mergeCell ref="AL52:AM53"/>
    <mergeCell ref="B55:F56"/>
    <mergeCell ref="G55:Q56"/>
    <mergeCell ref="R55:AB56"/>
    <mergeCell ref="AC55:AM56"/>
    <mergeCell ref="B52:G53"/>
    <mergeCell ref="H52:I53"/>
    <mergeCell ref="J52:O53"/>
    <mergeCell ref="P52:Q53"/>
    <mergeCell ref="R52:R53"/>
    <mergeCell ref="S52:U53"/>
    <mergeCell ref="V52:Z53"/>
    <mergeCell ref="AA52:AB53"/>
    <mergeCell ref="S50:U51"/>
    <mergeCell ref="V50:Z51"/>
    <mergeCell ref="AA50:AB51"/>
    <mergeCell ref="AC48:AC49"/>
    <mergeCell ref="AG48:AK49"/>
    <mergeCell ref="AL48:AM49"/>
    <mergeCell ref="V48:Z49"/>
    <mergeCell ref="AA48:AB49"/>
    <mergeCell ref="AL50:AM51"/>
    <mergeCell ref="AC50:AC51"/>
    <mergeCell ref="AG50:AK51"/>
    <mergeCell ref="AD48:AF49"/>
    <mergeCell ref="AD50:AF51"/>
    <mergeCell ref="AD52:AF53"/>
    <mergeCell ref="B50:G51"/>
    <mergeCell ref="H50:I51"/>
    <mergeCell ref="J50:O51"/>
    <mergeCell ref="P50:Q51"/>
    <mergeCell ref="R50:R51"/>
    <mergeCell ref="B48:G49"/>
    <mergeCell ref="H48:Q49"/>
    <mergeCell ref="R48:R49"/>
    <mergeCell ref="S48:U49"/>
    <mergeCell ref="B42:L42"/>
    <mergeCell ref="M42:O42"/>
    <mergeCell ref="P42:V42"/>
    <mergeCell ref="W42:X42"/>
    <mergeCell ref="Y42:AA42"/>
    <mergeCell ref="AB42:AH42"/>
    <mergeCell ref="AI42:AJ42"/>
    <mergeCell ref="B45:G47"/>
    <mergeCell ref="H45:Q47"/>
    <mergeCell ref="R45:AB45"/>
    <mergeCell ref="AC45:AM45"/>
    <mergeCell ref="R46:AB46"/>
    <mergeCell ref="AC46:AM46"/>
    <mergeCell ref="R47:U47"/>
    <mergeCell ref="V47:AB47"/>
    <mergeCell ref="AC47:AF47"/>
    <mergeCell ref="AG47:AM47"/>
    <mergeCell ref="B40:L40"/>
    <mergeCell ref="M40:O40"/>
    <mergeCell ref="P40:V40"/>
    <mergeCell ref="W40:X40"/>
    <mergeCell ref="Y40:AJ40"/>
    <mergeCell ref="B41:L41"/>
    <mergeCell ref="M41:O41"/>
    <mergeCell ref="P41:V41"/>
    <mergeCell ref="W41:X41"/>
    <mergeCell ref="Y41:AA41"/>
    <mergeCell ref="AB41:AH41"/>
    <mergeCell ref="AI41:AJ41"/>
    <mergeCell ref="AC37:AD37"/>
    <mergeCell ref="AE37:AK37"/>
    <mergeCell ref="AL37:AM37"/>
    <mergeCell ref="B39:L39"/>
    <mergeCell ref="M39:O39"/>
    <mergeCell ref="P39:V39"/>
    <mergeCell ref="W39:X39"/>
    <mergeCell ref="Y39:AA39"/>
    <mergeCell ref="AB39:AH39"/>
    <mergeCell ref="AI39:AJ39"/>
    <mergeCell ref="B37:C37"/>
    <mergeCell ref="H37:J37"/>
    <mergeCell ref="K37:L37"/>
    <mergeCell ref="M37:S37"/>
    <mergeCell ref="T37:U37"/>
    <mergeCell ref="V37:AB37"/>
    <mergeCell ref="B36:C36"/>
    <mergeCell ref="H36:J36"/>
    <mergeCell ref="K36:L36"/>
    <mergeCell ref="M36:S36"/>
    <mergeCell ref="T36:U36"/>
    <mergeCell ref="V36:AB36"/>
    <mergeCell ref="AC36:AD36"/>
    <mergeCell ref="AE36:AK36"/>
    <mergeCell ref="AL36:AM36"/>
    <mergeCell ref="AE34:AK34"/>
    <mergeCell ref="AL34:AM34"/>
    <mergeCell ref="B35:C35"/>
    <mergeCell ref="H35:J35"/>
    <mergeCell ref="K35:L35"/>
    <mergeCell ref="M35:S35"/>
    <mergeCell ref="T35:U35"/>
    <mergeCell ref="V35:AB35"/>
    <mergeCell ref="AC35:AD35"/>
    <mergeCell ref="AE35:AK35"/>
    <mergeCell ref="B34:C34"/>
    <mergeCell ref="H34:J34"/>
    <mergeCell ref="K34:L34"/>
    <mergeCell ref="M34:U34"/>
    <mergeCell ref="V34:AB34"/>
    <mergeCell ref="AC34:AD34"/>
    <mergeCell ref="AL35:AM35"/>
    <mergeCell ref="AE32:AK32"/>
    <mergeCell ref="AL32:AM32"/>
    <mergeCell ref="B33:C33"/>
    <mergeCell ref="H33:J33"/>
    <mergeCell ref="K33:L33"/>
    <mergeCell ref="M33:U33"/>
    <mergeCell ref="V33:AB33"/>
    <mergeCell ref="AC33:AD33"/>
    <mergeCell ref="AE33:AK33"/>
    <mergeCell ref="AL33:AM33"/>
    <mergeCell ref="B32:C32"/>
    <mergeCell ref="H32:J32"/>
    <mergeCell ref="K32:L32"/>
    <mergeCell ref="M32:U32"/>
    <mergeCell ref="V32:AB32"/>
    <mergeCell ref="AC32:AD32"/>
    <mergeCell ref="AE30:AK30"/>
    <mergeCell ref="AL30:AM30"/>
    <mergeCell ref="B31:C31"/>
    <mergeCell ref="H31:J31"/>
    <mergeCell ref="K31:L31"/>
    <mergeCell ref="M31:U31"/>
    <mergeCell ref="V31:AB31"/>
    <mergeCell ref="AC31:AD31"/>
    <mergeCell ref="AE31:AK31"/>
    <mergeCell ref="AL31:AM31"/>
    <mergeCell ref="B30:C30"/>
    <mergeCell ref="H30:J30"/>
    <mergeCell ref="K30:L30"/>
    <mergeCell ref="M30:U30"/>
    <mergeCell ref="V30:AB30"/>
    <mergeCell ref="AC30:AD30"/>
    <mergeCell ref="AE28:AK28"/>
    <mergeCell ref="AL28:AM28"/>
    <mergeCell ref="B29:C29"/>
    <mergeCell ref="H29:J29"/>
    <mergeCell ref="K29:L29"/>
    <mergeCell ref="M29:U29"/>
    <mergeCell ref="V29:AB29"/>
    <mergeCell ref="AC29:AD29"/>
    <mergeCell ref="AE29:AK29"/>
    <mergeCell ref="AL29:AM29"/>
    <mergeCell ref="B28:C28"/>
    <mergeCell ref="H28:J28"/>
    <mergeCell ref="K28:L28"/>
    <mergeCell ref="M28:U28"/>
    <mergeCell ref="V28:AB28"/>
    <mergeCell ref="AC28:AD28"/>
    <mergeCell ref="B25:L25"/>
    <mergeCell ref="M25:U25"/>
    <mergeCell ref="V25:AD25"/>
    <mergeCell ref="AE25:AM25"/>
    <mergeCell ref="AE26:AK26"/>
    <mergeCell ref="AL26:AM26"/>
    <mergeCell ref="B27:C27"/>
    <mergeCell ref="H27:J27"/>
    <mergeCell ref="K27:L27"/>
    <mergeCell ref="M27:U27"/>
    <mergeCell ref="V27:AB27"/>
    <mergeCell ref="AC27:AD27"/>
    <mergeCell ref="AE27:AK27"/>
    <mergeCell ref="AL27:AM27"/>
    <mergeCell ref="B26:C26"/>
    <mergeCell ref="H26:J26"/>
    <mergeCell ref="K26:L26"/>
    <mergeCell ref="M26:U26"/>
    <mergeCell ref="V26:AB26"/>
    <mergeCell ref="AC26:AD26"/>
    <mergeCell ref="R21:W22"/>
    <mergeCell ref="X21:Z22"/>
    <mergeCell ref="AA21:AB22"/>
    <mergeCell ref="AC21:AC22"/>
    <mergeCell ref="AD21:AE22"/>
    <mergeCell ref="AF21:AF22"/>
    <mergeCell ref="AG21:AH22"/>
    <mergeCell ref="AK1:AN1"/>
    <mergeCell ref="B2:AM5"/>
    <mergeCell ref="B17:G18"/>
    <mergeCell ref="H17:M18"/>
    <mergeCell ref="N17:S18"/>
    <mergeCell ref="T17:AM18"/>
    <mergeCell ref="B20:J20"/>
    <mergeCell ref="K20:W20"/>
    <mergeCell ref="X20:AI20"/>
    <mergeCell ref="AJ20:AM20"/>
    <mergeCell ref="AI21:AI22"/>
    <mergeCell ref="AJ21:AM22"/>
    <mergeCell ref="B21:J22"/>
    <mergeCell ref="K21:Q22"/>
  </mergeCells>
  <phoneticPr fontId="2"/>
  <dataValidations count="4">
    <dataValidation type="list" allowBlank="1" showInputMessage="1" showErrorMessage="1" sqref="G57:AM58" xr:uid="{00000000-0002-0000-0100-000000000000}">
      <formula1>$DG$1:$DG$2</formula1>
    </dataValidation>
    <dataValidation type="list" allowBlank="1" showInputMessage="1" showErrorMessage="1" sqref="B26:C37" xr:uid="{00000000-0002-0000-0100-000001000000}">
      <formula1>$DE$1:$DE$2</formula1>
    </dataValidation>
    <dataValidation type="list" allowBlank="1" showInputMessage="1" showErrorMessage="1" sqref="X21:Z22" xr:uid="{00000000-0002-0000-0100-000002000000}">
      <formula1>$DD$1:$DD$2</formula1>
    </dataValidation>
    <dataValidation type="list" allowBlank="1" showInputMessage="1" showErrorMessage="1" sqref="AJ21:AM22" xr:uid="{00000000-0002-0000-0100-000003000000}">
      <formula1>$DE$4:$DE$5</formula1>
    </dataValidation>
  </dataValidations>
  <printOptions horizontalCentered="1"/>
  <pageMargins left="0.35433070866141736" right="0.31496062992125984" top="0.59055118110236227" bottom="0.23622047244094491" header="0.19685039370078741" footer="0.1968503937007874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様式２（随時改定）</vt:lpstr>
      <vt:lpstr>記入例</vt:lpstr>
      <vt:lpstr>記入例!Print_Area</vt:lpstr>
      <vt:lpstr>'様式２（随時改定）'!Print_Area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2021-12-03T07:45:54Z</cp:lastPrinted>
  <dcterms:created xsi:type="dcterms:W3CDTF">2018-07-20T05:12:54Z</dcterms:created>
  <dcterms:modified xsi:type="dcterms:W3CDTF">2023-01-23T00:52:01Z</dcterms:modified>
</cp:coreProperties>
</file>