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Cmnfl001\37_香川支部ファイルサーバー\013_共通\#支部設置ファイルサーバーから移行\01 Ridoc（29.4～）\06様式\R4.4.1様式変更\⑤標準報酬\"/>
    </mc:Choice>
  </mc:AlternateContent>
  <xr:revisionPtr revIDLastSave="0" documentId="13_ncr:1_{CFB14EB6-9EAB-422D-BB9F-A09B0AE3DF42}" xr6:coauthVersionLast="36" xr6:coauthVersionMax="36" xr10:uidLastSave="{00000000-0000-0000-0000-000000000000}"/>
  <bookViews>
    <workbookView xWindow="0" yWindow="0" windowWidth="28800" windowHeight="14250" xr2:uid="{00000000-000D-0000-FFFF-FFFF00000000}"/>
  </bookViews>
  <sheets>
    <sheet name="様式２（随時改定）" sheetId="3" r:id="rId1"/>
    <sheet name="記入例" sheetId="2" r:id="rId2"/>
  </sheets>
  <definedNames>
    <definedName name="_xlnm.Print_Area" localSheetId="1">記入例!$A$1:$AN$106</definedName>
    <definedName name="_xlnm.Print_Area" localSheetId="0">'様式２（随時改定）'!$A$1:$AN$106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48" i="2" l="1"/>
  <c r="AD53" i="3" l="1"/>
  <c r="AG52" i="3"/>
  <c r="AD52" i="3"/>
  <c r="V52" i="3"/>
  <c r="AD51" i="3"/>
  <c r="AG50" i="3"/>
  <c r="AD50" i="3"/>
  <c r="V50" i="3"/>
  <c r="AD49" i="3"/>
  <c r="AG48" i="3"/>
  <c r="AD48" i="3"/>
  <c r="V48" i="3"/>
  <c r="P41" i="3"/>
  <c r="AB41" i="3" s="1"/>
  <c r="P40" i="3"/>
  <c r="P39" i="3"/>
  <c r="AB39" i="3" s="1"/>
  <c r="AE37" i="3"/>
  <c r="AE36" i="3"/>
  <c r="AE35" i="3"/>
  <c r="AE34" i="3"/>
  <c r="AE33" i="3"/>
  <c r="AE32" i="3"/>
  <c r="AE31" i="3"/>
  <c r="AE30" i="3"/>
  <c r="AE29" i="3"/>
  <c r="AE28" i="3"/>
  <c r="AE27" i="3"/>
  <c r="AE26" i="3"/>
  <c r="DJ3" i="3"/>
  <c r="DJ2" i="3"/>
  <c r="DJ1" i="3"/>
  <c r="AG52" i="2"/>
  <c r="AD53" i="2"/>
  <c r="AD52" i="2"/>
  <c r="V52" i="2"/>
  <c r="V50" i="2"/>
  <c r="V48" i="2"/>
  <c r="AD51" i="2"/>
  <c r="AD49" i="2"/>
  <c r="AG50" i="2"/>
  <c r="AD50" i="2"/>
  <c r="AG48" i="2"/>
  <c r="P42" i="3" l="1"/>
  <c r="AB42" i="3" s="1"/>
  <c r="J52" i="3" s="1"/>
  <c r="J50" i="3"/>
  <c r="P41" i="2"/>
  <c r="AB41" i="2" s="1"/>
  <c r="P40" i="2"/>
  <c r="P39" i="2"/>
  <c r="AB39" i="2" s="1"/>
  <c r="AE37" i="2"/>
  <c r="AE36" i="2"/>
  <c r="AE35" i="2"/>
  <c r="AE34" i="2"/>
  <c r="AE33" i="2"/>
  <c r="AE32" i="2"/>
  <c r="AE31" i="2"/>
  <c r="AE30" i="2"/>
  <c r="AE29" i="2"/>
  <c r="AE28" i="2"/>
  <c r="AE27" i="2"/>
  <c r="AE26" i="2"/>
  <c r="DJ3" i="2"/>
  <c r="DJ2" i="2"/>
  <c r="DJ1" i="2"/>
  <c r="P42" i="2" l="1"/>
  <c r="AB42" i="2" s="1"/>
  <c r="J52" i="2" s="1"/>
  <c r="J5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武田　雅彦</author>
    <author>植松　智子</author>
  </authors>
  <commentList>
    <comment ref="X21" authorId="0" shapeId="0" xr:uid="{00000000-0006-0000-0100-000001000000}">
      <text>
        <r>
          <rPr>
            <b/>
            <sz val="12"/>
            <color indexed="81"/>
            <rFont val="HG丸ｺﾞｼｯｸM-PRO"/>
            <family val="3"/>
            <charset val="128"/>
          </rPr>
          <t>プルダウンで和暦を選択</t>
        </r>
      </text>
    </comment>
    <comment ref="AJ21" authorId="0" shapeId="0" xr:uid="{00000000-0006-0000-0100-000002000000}">
      <text>
        <r>
          <rPr>
            <b/>
            <sz val="12"/>
            <color indexed="81"/>
            <rFont val="HG丸ｺﾞｼｯｸM-PRO"/>
            <family val="3"/>
            <charset val="128"/>
          </rPr>
          <t>プルダウンで性別を選択</t>
        </r>
        <r>
          <rPr>
            <sz val="9"/>
            <color indexed="81"/>
            <rFont val="ＭＳ Ｐゴシック"/>
            <family val="3"/>
            <charset val="128"/>
          </rPr>
          <t xml:space="preserve">
</t>
        </r>
      </text>
    </comment>
    <comment ref="B26" authorId="1" shapeId="0" xr:uid="{00000000-0006-0000-0100-000003000000}">
      <text>
        <r>
          <rPr>
            <b/>
            <sz val="12"/>
            <color indexed="81"/>
            <rFont val="HG丸ｺﾞｼｯｸM-PRO"/>
            <family val="3"/>
            <charset val="128"/>
          </rPr>
          <t>プルダウンで和暦を選択</t>
        </r>
      </text>
    </comment>
  </commentList>
</comments>
</file>

<file path=xl/sharedStrings.xml><?xml version="1.0" encoding="utf-8"?>
<sst xmlns="http://schemas.openxmlformats.org/spreadsheetml/2006/main" count="456" uniqueCount="107">
  <si>
    <t>　　　　　　　　　　　　　　　　　　　　　　　　　　　　　　　　　　　　　　　　　　　　　　　　　　　　　　　　　　　　　　　　　　　　　　　　　　　　　　　　　　　　　　　　　　　　　　　　　　　　　　　　　　　　　　　　　　　　　　　　　　　　　　　　　　　　　　　　　　　　　　　　　　　　　　　　　　　　　　　　　　　　　　　　　　　　　　　　　　　　　　　　　　　　　　　　　　　　　　　　　　　　　　　　　　　　　　　　　　　　　　　　　　　　　　　　　　　　　　　　　　　　　　　　　　　　　　　　　　　　　　　　　　　　　　　　　　　　　　　　　　　　　　　　　　　　　　　　　　　　　　　　　　　　　　　　　　　　　　　　　　　　　　　　　　　　　　　　　　　　　　　　　　　　　　　　　　　　　　　　　　　　　　　　　　　　　　　　　　　　　　　　　　　　　　　　　　　　　　　　　　　　　　　　　　　　　　　　　　　　　　　　　　　　　　　　　　　　　　　　　　　　　　　　　　　　　　　　　　　　　　　　　　　　　　　　　　　　　　　　　　　　　　　　　　　　　　　　　　　　　　　　　　　　　　　　　　　　　　　　　　　　　　　　　　　　　　　　　　　　　　　　　　　　　　　　　　　　　　　　　　　　　　　　　　　　　　　　　　　　　　　　　　　　　　　　　　　　　　　　　　　　　　　　　　　　　　　　　　　　　　　　　　　　　　　　　　　　　　　　　　　　　　　　　　　　　　　　　　　　　　　　　　　　　　　　　　　　　　　　　　　　　　　　　　　　　　　　　　　　　　　　　　　　　　　　　　　　　　　　　　　　　　　　　　　　　　　　　　　　　　　　　　　　　　　　　　　　　　　　　　　　　　　　　　　　　　　　　　　　　　　　　　　　　　　　　　　　　　　　　　　　　　　　　　　　　　　　　　　　　　　　　　　　　　　　　　　　　　　　　　　　　　　　　　　　　　　　　　　　　　　　　　　　　　　　　　　　　　　　　　　　　　　　　　　　　　　　　　　　　　　　　　　　　　　　　　　　　　　　　　　　　　　　　　　　　　　　　　　　　　　　　　　　　　　　　　　　　　　　　　　　　　　　　　　　　　　　　　　　　　　　　　　　　　　　　　　　　　　　　　　　　　　　　　　　　　　　　　　　　　　　　　　　　　　　　　　　　　　　　　　　　　　　　　　　　　　　　　　　　　　　　　　　　　　　　　　　　　　　　　　　　　　　　　　　　　　　　　　　　　　　　　　　　　　　　　　　　　　　　　　　　　　　　　　　　　　　　　　　　　　　　　　　　　　　　　　　　　　　　　　　　　　　　　　　　　　　　　　　　　</t>
    <phoneticPr fontId="3"/>
  </si>
  <si>
    <t>※裏面もご覧ください。</t>
    <rPh sb="1" eb="3">
      <t>ウラメン</t>
    </rPh>
    <rPh sb="5" eb="6">
      <t>ラン</t>
    </rPh>
    <phoneticPr fontId="3"/>
  </si>
  <si>
    <t>【備考欄】</t>
    <phoneticPr fontId="3"/>
  </si>
  <si>
    <t>組合員氏名</t>
    <rPh sb="0" eb="2">
      <t>クミアイ</t>
    </rPh>
    <rPh sb="2" eb="3">
      <t>イン</t>
    </rPh>
    <rPh sb="3" eb="5">
      <t>シメイ</t>
    </rPh>
    <phoneticPr fontId="3"/>
  </si>
  <si>
    <t>【組合員の同意欄】</t>
    <rPh sb="1" eb="3">
      <t>クミアイ</t>
    </rPh>
    <rPh sb="3" eb="4">
      <t>イン</t>
    </rPh>
    <phoneticPr fontId="3"/>
  </si>
  <si>
    <t>　（この用紙の提出が必要です。）</t>
    <rPh sb="4" eb="6">
      <t>ヨウシ</t>
    </rPh>
    <rPh sb="7" eb="9">
      <t>テイシュツ</t>
    </rPh>
    <rPh sb="10" eb="12">
      <t>ヒツヨウ</t>
    </rPh>
    <phoneticPr fontId="3"/>
  </si>
  <si>
    <t>※上記ウが×の場合で申立書・同意書の提出があった場合は、随時改定を実施せず、「従前の標準報酬の月額」のままとなります。</t>
    <rPh sb="1" eb="3">
      <t>ジョウキ</t>
    </rPh>
    <rPh sb="7" eb="9">
      <t>バアイ</t>
    </rPh>
    <rPh sb="10" eb="12">
      <t>モウシタテ</t>
    </rPh>
    <rPh sb="12" eb="13">
      <t>ショ</t>
    </rPh>
    <rPh sb="14" eb="17">
      <t>ドウイショ</t>
    </rPh>
    <rPh sb="18" eb="20">
      <t>テイシュツ</t>
    </rPh>
    <rPh sb="24" eb="26">
      <t>バアイ</t>
    </rPh>
    <rPh sb="28" eb="30">
      <t>ズイジ</t>
    </rPh>
    <rPh sb="30" eb="32">
      <t>カイテイ</t>
    </rPh>
    <rPh sb="33" eb="35">
      <t>ジッシ</t>
    </rPh>
    <rPh sb="39" eb="41">
      <t>ジュウゼン</t>
    </rPh>
    <rPh sb="42" eb="44">
      <t>ヒョウジュン</t>
    </rPh>
    <rPh sb="44" eb="46">
      <t>ホウシュウ</t>
    </rPh>
    <rPh sb="47" eb="49">
      <t>ゲツガク</t>
    </rPh>
    <phoneticPr fontId="3"/>
  </si>
  <si>
    <t>　（この用紙の提出は不要です。）</t>
    <rPh sb="4" eb="6">
      <t>ヨウシ</t>
    </rPh>
    <rPh sb="7" eb="9">
      <t>テイシュツ</t>
    </rPh>
    <rPh sb="10" eb="12">
      <t>フヨウ</t>
    </rPh>
    <phoneticPr fontId="3"/>
  </si>
  <si>
    <t>※上記イが×の場合は、年間報酬額の平均による改定の要件を満たさないため、通常の随時改定を行います。</t>
    <rPh sb="1" eb="3">
      <t>ジョウキ</t>
    </rPh>
    <rPh sb="7" eb="9">
      <t>バアイ</t>
    </rPh>
    <rPh sb="11" eb="13">
      <t>ネンカン</t>
    </rPh>
    <rPh sb="13" eb="15">
      <t>ホウシュウ</t>
    </rPh>
    <rPh sb="15" eb="16">
      <t>ガク</t>
    </rPh>
    <rPh sb="17" eb="19">
      <t>ヘイキン</t>
    </rPh>
    <rPh sb="22" eb="24">
      <t>カイテイ</t>
    </rPh>
    <rPh sb="25" eb="27">
      <t>ヨウケン</t>
    </rPh>
    <rPh sb="28" eb="29">
      <t>ミ</t>
    </rPh>
    <rPh sb="36" eb="38">
      <t>ツウジョウ</t>
    </rPh>
    <rPh sb="39" eb="41">
      <t>ズイジ</t>
    </rPh>
    <rPh sb="41" eb="43">
      <t>カイテイ</t>
    </rPh>
    <rPh sb="44" eb="45">
      <t>オコナ</t>
    </rPh>
    <phoneticPr fontId="3"/>
  </si>
  <si>
    <t>※上記アが×の場合は、随時改定の要件を満たさないため、随時改定は実施せずに「従前の標準報酬の月額」のままとなります。</t>
    <rPh sb="1" eb="3">
      <t>ジョウキ</t>
    </rPh>
    <rPh sb="7" eb="9">
      <t>バアイ</t>
    </rPh>
    <rPh sb="11" eb="13">
      <t>ズイジ</t>
    </rPh>
    <rPh sb="13" eb="15">
      <t>カイテイ</t>
    </rPh>
    <rPh sb="16" eb="18">
      <t>ヨウケン</t>
    </rPh>
    <rPh sb="19" eb="20">
      <t>ミ</t>
    </rPh>
    <rPh sb="27" eb="29">
      <t>ズイジ</t>
    </rPh>
    <rPh sb="29" eb="31">
      <t>カイテイ</t>
    </rPh>
    <rPh sb="32" eb="34">
      <t>ジッシ</t>
    </rPh>
    <rPh sb="38" eb="40">
      <t>ジュウゼン</t>
    </rPh>
    <rPh sb="41" eb="43">
      <t>ヒョウジュン</t>
    </rPh>
    <rPh sb="43" eb="45">
      <t>ホウシュウ</t>
    </rPh>
    <rPh sb="46" eb="48">
      <t>ゲツガク</t>
    </rPh>
    <phoneticPr fontId="3"/>
  </si>
  <si>
    <t>　　　※上記アが×の場合は、随時改定の要件を満たさないため、随時改定は実施せず、「従前の標準報酬の月額」のままとなります。</t>
    <rPh sb="4" eb="6">
      <t>ジョウキ</t>
    </rPh>
    <rPh sb="10" eb="12">
      <t>バアイ</t>
    </rPh>
    <rPh sb="14" eb="16">
      <t>ズイジ</t>
    </rPh>
    <rPh sb="16" eb="18">
      <t>カイテイ</t>
    </rPh>
    <rPh sb="19" eb="21">
      <t>ヨウケン</t>
    </rPh>
    <rPh sb="22" eb="23">
      <t>ミ</t>
    </rPh>
    <rPh sb="30" eb="32">
      <t>ズイジ</t>
    </rPh>
    <rPh sb="32" eb="34">
      <t>カイテイ</t>
    </rPh>
    <rPh sb="35" eb="37">
      <t>ジッシ</t>
    </rPh>
    <rPh sb="41" eb="43">
      <t>ジュウゼン</t>
    </rPh>
    <rPh sb="44" eb="46">
      <t>ヒョウジュン</t>
    </rPh>
    <rPh sb="46" eb="48">
      <t>ホウシュウ</t>
    </rPh>
    <rPh sb="49" eb="51">
      <t>ゲツガク</t>
    </rPh>
    <phoneticPr fontId="3"/>
  </si>
  <si>
    <t>注３ 上記アからウまでのすべてが「○」の場合に、年間報酬額の平均で改定を行うことができます。</t>
    <rPh sb="0" eb="1">
      <t>チュウ</t>
    </rPh>
    <rPh sb="3" eb="5">
      <t>ジョウキ</t>
    </rPh>
    <rPh sb="20" eb="22">
      <t>バアイ</t>
    </rPh>
    <rPh sb="24" eb="26">
      <t>ネンカン</t>
    </rPh>
    <rPh sb="26" eb="28">
      <t>ホウシュウ</t>
    </rPh>
    <rPh sb="28" eb="29">
      <t>ガク</t>
    </rPh>
    <rPh sb="30" eb="32">
      <t>ヘイキン</t>
    </rPh>
    <rPh sb="33" eb="35">
      <t>カイテイ</t>
    </rPh>
    <rPh sb="36" eb="37">
      <t>オコナ</t>
    </rPh>
    <phoneticPr fontId="3"/>
  </si>
  <si>
    <t xml:space="preserve">      降給のとき：「年間平均」（eとf）が「従前の標準報酬の月額」（aとb）と同じ又は「従前の標準報酬の月額」（aとb）よりも高い場合</t>
    <rPh sb="6" eb="8">
      <t>コウキュウ</t>
    </rPh>
    <rPh sb="13" eb="15">
      <t>ネンカン</t>
    </rPh>
    <rPh sb="15" eb="17">
      <t>ヘイキン</t>
    </rPh>
    <rPh sb="42" eb="43">
      <t>オナ</t>
    </rPh>
    <rPh sb="44" eb="45">
      <t>マタ</t>
    </rPh>
    <rPh sb="47" eb="49">
      <t>ジュウゼン</t>
    </rPh>
    <rPh sb="50" eb="54">
      <t>ヒョウジュンホウシュウ</t>
    </rPh>
    <rPh sb="55" eb="57">
      <t>ゲツガク</t>
    </rPh>
    <rPh sb="66" eb="67">
      <t>タカ</t>
    </rPh>
    <rPh sb="68" eb="70">
      <t>バアイ</t>
    </rPh>
    <phoneticPr fontId="3"/>
  </si>
  <si>
    <t xml:space="preserve">      昇給のとき：「年間平均」（eとf）が「従前の標準報酬の月額」（aとb）と同じ又は「従前の標準報酬の月額」（aとb）よりも低い場合</t>
    <rPh sb="6" eb="8">
      <t>ショウキュウ</t>
    </rPh>
    <rPh sb="13" eb="15">
      <t>ネンカン</t>
    </rPh>
    <rPh sb="15" eb="17">
      <t>ヘイキン</t>
    </rPh>
    <rPh sb="42" eb="43">
      <t>オナ</t>
    </rPh>
    <rPh sb="44" eb="45">
      <t>マタ</t>
    </rPh>
    <rPh sb="66" eb="67">
      <t>ヒク</t>
    </rPh>
    <rPh sb="68" eb="70">
      <t>バアイ</t>
    </rPh>
    <phoneticPr fontId="3"/>
  </si>
  <si>
    <t xml:space="preserve">  　　降給のとき：「降給月以後の継続した3か月」（cとd）が「従前の標準報酬の月額」（aとb）よりも高い場合</t>
    <rPh sb="4" eb="6">
      <t>コウキュウ</t>
    </rPh>
    <rPh sb="11" eb="13">
      <t>コウキュウ</t>
    </rPh>
    <rPh sb="13" eb="14">
      <t>ツキ</t>
    </rPh>
    <rPh sb="14" eb="16">
      <t>イゴ</t>
    </rPh>
    <rPh sb="17" eb="19">
      <t>ケイゾク</t>
    </rPh>
    <rPh sb="23" eb="24">
      <t>ゲツ</t>
    </rPh>
    <rPh sb="51" eb="52">
      <t>タカ</t>
    </rPh>
    <rPh sb="53" eb="55">
      <t>バアイ</t>
    </rPh>
    <phoneticPr fontId="3"/>
  </si>
  <si>
    <t xml:space="preserve">      昇給のとき：「昇給月以後の継続した3か月」（cとd）が「従前の標準報酬の月額」（aとb）よりも低い場合</t>
    <rPh sb="6" eb="8">
      <t>ショウキュウ</t>
    </rPh>
    <rPh sb="13" eb="15">
      <t>ショウキュウ</t>
    </rPh>
    <rPh sb="15" eb="16">
      <t>ツキ</t>
    </rPh>
    <rPh sb="16" eb="18">
      <t>イゴ</t>
    </rPh>
    <rPh sb="19" eb="21">
      <t>ケイゾク</t>
    </rPh>
    <rPh sb="25" eb="26">
      <t>ゲツ</t>
    </rPh>
    <rPh sb="53" eb="54">
      <t>ヒク</t>
    </rPh>
    <rPh sb="55" eb="57">
      <t>バアイ</t>
    </rPh>
    <phoneticPr fontId="3"/>
  </si>
  <si>
    <t>注１ ２等級差以上であっても、以下に該当する場合は「×」としてください。</t>
    <rPh sb="0" eb="1">
      <t>チュウ</t>
    </rPh>
    <rPh sb="4" eb="6">
      <t>トウキュウ</t>
    </rPh>
    <rPh sb="6" eb="7">
      <t>サ</t>
    </rPh>
    <rPh sb="7" eb="9">
      <t>イジョウ</t>
    </rPh>
    <rPh sb="15" eb="17">
      <t>イカ</t>
    </rPh>
    <rPh sb="18" eb="20">
      <t>ガイトウ</t>
    </rPh>
    <rPh sb="22" eb="24">
      <t>バアイ</t>
    </rPh>
    <phoneticPr fontId="3"/>
  </si>
  <si>
    <t>イ　ｃとｅ又はｄとｆが２等級差以上</t>
    <rPh sb="5" eb="6">
      <t>マタ</t>
    </rPh>
    <rPh sb="12" eb="14">
      <t>トウキュウ</t>
    </rPh>
    <rPh sb="14" eb="15">
      <t>サ</t>
    </rPh>
    <rPh sb="15" eb="17">
      <t>イジョウ</t>
    </rPh>
    <phoneticPr fontId="3"/>
  </si>
  <si>
    <t>千円</t>
    <rPh sb="0" eb="2">
      <t>センエン</t>
    </rPh>
    <phoneticPr fontId="3"/>
  </si>
  <si>
    <t>ｆ</t>
    <phoneticPr fontId="3"/>
  </si>
  <si>
    <t>ｅ</t>
    <phoneticPr fontId="3"/>
  </si>
  <si>
    <t>円</t>
    <rPh sb="0" eb="1">
      <t>エン</t>
    </rPh>
    <phoneticPr fontId="3"/>
  </si>
  <si>
    <t>②＋⑥</t>
    <phoneticPr fontId="3"/>
  </si>
  <si>
    <t>年間平均</t>
    <rPh sb="0" eb="2">
      <t>ネンカン</t>
    </rPh>
    <rPh sb="2" eb="4">
      <t>ヘイキン</t>
    </rPh>
    <phoneticPr fontId="3"/>
  </si>
  <si>
    <t>ｄ</t>
    <phoneticPr fontId="3"/>
  </si>
  <si>
    <t>ｃ</t>
    <phoneticPr fontId="3"/>
  </si>
  <si>
    <t>②＋⑤</t>
    <phoneticPr fontId="3"/>
  </si>
  <si>
    <t>昇給月又は降給月
以後の継続した３か月</t>
    <rPh sb="0" eb="2">
      <t>ショウキュウ</t>
    </rPh>
    <rPh sb="2" eb="3">
      <t>ツキ</t>
    </rPh>
    <rPh sb="3" eb="4">
      <t>マタ</t>
    </rPh>
    <rPh sb="5" eb="7">
      <t>コウキュウ</t>
    </rPh>
    <rPh sb="7" eb="8">
      <t>ツキ</t>
    </rPh>
    <rPh sb="9" eb="11">
      <t>イゴ</t>
    </rPh>
    <rPh sb="12" eb="14">
      <t>ケイゾク</t>
    </rPh>
    <rPh sb="18" eb="19">
      <t>ゲツ</t>
    </rPh>
    <phoneticPr fontId="3"/>
  </si>
  <si>
    <t>ｂ</t>
    <phoneticPr fontId="3"/>
  </si>
  <si>
    <t>ａ</t>
    <phoneticPr fontId="3"/>
  </si>
  <si>
    <t>従前の
標準報酬の月額</t>
    <rPh sb="0" eb="2">
      <t>ジュウゼン</t>
    </rPh>
    <rPh sb="4" eb="6">
      <t>ヒョウジュン</t>
    </rPh>
    <rPh sb="6" eb="8">
      <t>ホウシュウ</t>
    </rPh>
    <rPh sb="9" eb="11">
      <t>ゲツガク</t>
    </rPh>
    <phoneticPr fontId="3"/>
  </si>
  <si>
    <t>月　額</t>
    <rPh sb="0" eb="1">
      <t>ツキ</t>
    </rPh>
    <rPh sb="2" eb="3">
      <t>ガク</t>
    </rPh>
    <phoneticPr fontId="3"/>
  </si>
  <si>
    <t>等　級</t>
    <rPh sb="0" eb="1">
      <t>トウ</t>
    </rPh>
    <rPh sb="2" eb="3">
      <t>キュウ</t>
    </rPh>
    <phoneticPr fontId="3"/>
  </si>
  <si>
    <t>標準報酬</t>
    <rPh sb="0" eb="2">
      <t>ヒョウジュン</t>
    </rPh>
    <rPh sb="2" eb="4">
      <t>ホウシュウ</t>
    </rPh>
    <phoneticPr fontId="3"/>
  </si>
  <si>
    <r>
      <t>厚生年金</t>
    </r>
    <r>
      <rPr>
        <sz val="11"/>
        <rFont val="ＭＳ ゴシック"/>
        <family val="3"/>
        <charset val="128"/>
      </rPr>
      <t>（上段）</t>
    </r>
    <r>
      <rPr>
        <sz val="14"/>
        <rFont val="ＭＳ ゴシック"/>
        <family val="3"/>
        <charset val="128"/>
      </rPr>
      <t>・退職等年金</t>
    </r>
    <r>
      <rPr>
        <sz val="11"/>
        <rFont val="ＭＳ ゴシック"/>
        <family val="3"/>
        <charset val="128"/>
      </rPr>
      <t>（下段）</t>
    </r>
    <rPh sb="0" eb="2">
      <t>コウセイ</t>
    </rPh>
    <rPh sb="2" eb="4">
      <t>ネンキン</t>
    </rPh>
    <rPh sb="5" eb="7">
      <t>ジョウダン</t>
    </rPh>
    <rPh sb="9" eb="11">
      <t>タイショク</t>
    </rPh>
    <rPh sb="11" eb="12">
      <t>トウ</t>
    </rPh>
    <rPh sb="12" eb="14">
      <t>ネンキン</t>
    </rPh>
    <rPh sb="15" eb="17">
      <t>ゲダン</t>
    </rPh>
    <phoneticPr fontId="3"/>
  </si>
  <si>
    <t>短期給付</t>
    <rPh sb="0" eb="2">
      <t>タンキ</t>
    </rPh>
    <rPh sb="2" eb="4">
      <t>キュウフ</t>
    </rPh>
    <phoneticPr fontId="3"/>
  </si>
  <si>
    <t>平均額</t>
    <rPh sb="0" eb="2">
      <t>ヘイキン</t>
    </rPh>
    <rPh sb="2" eb="3">
      <t>ガク</t>
    </rPh>
    <phoneticPr fontId="3"/>
  </si>
  <si>
    <t>⑥平均額</t>
    <rPh sb="1" eb="3">
      <t>ヘイキン</t>
    </rPh>
    <rPh sb="3" eb="4">
      <t>ガク</t>
    </rPh>
    <phoneticPr fontId="3"/>
  </si>
  <si>
    <t>③＋④</t>
    <phoneticPr fontId="3"/>
  </si>
  <si>
    <t>昇給月又は降給月前の継続した９か月及び
昇給月又は降給月以後の継続した３か月</t>
    <rPh sb="0" eb="2">
      <t>ショウキュウ</t>
    </rPh>
    <rPh sb="2" eb="3">
      <t>ツキ</t>
    </rPh>
    <rPh sb="3" eb="4">
      <t>マタ</t>
    </rPh>
    <rPh sb="5" eb="7">
      <t>コウキュウ</t>
    </rPh>
    <rPh sb="7" eb="8">
      <t>ツキ</t>
    </rPh>
    <rPh sb="8" eb="9">
      <t>マエ</t>
    </rPh>
    <rPh sb="10" eb="12">
      <t>ケイゾク</t>
    </rPh>
    <rPh sb="16" eb="17">
      <t>ゲツ</t>
    </rPh>
    <rPh sb="17" eb="18">
      <t>オヨ</t>
    </rPh>
    <rPh sb="20" eb="22">
      <t>ショウキュウ</t>
    </rPh>
    <rPh sb="22" eb="23">
      <t>ツキ</t>
    </rPh>
    <rPh sb="23" eb="24">
      <t>マタ</t>
    </rPh>
    <rPh sb="25" eb="27">
      <t>コウキュウ</t>
    </rPh>
    <rPh sb="27" eb="28">
      <t>ツキ</t>
    </rPh>
    <rPh sb="28" eb="30">
      <t>イゴ</t>
    </rPh>
    <rPh sb="31" eb="33">
      <t>ケイゾク</t>
    </rPh>
    <rPh sb="37" eb="38">
      <t>ゲツ</t>
    </rPh>
    <phoneticPr fontId="3"/>
  </si>
  <si>
    <t>⑤平均額</t>
    <rPh sb="1" eb="3">
      <t>ヘイキン</t>
    </rPh>
    <rPh sb="3" eb="4">
      <t>ガク</t>
    </rPh>
    <phoneticPr fontId="3"/>
  </si>
  <si>
    <t>④合計</t>
    <rPh sb="1" eb="3">
      <t>ゴウケイ</t>
    </rPh>
    <phoneticPr fontId="3"/>
  </si>
  <si>
    <t>昇給月又は降給月以後の継続した３か月
（非固定的給与）</t>
    <rPh sb="0" eb="2">
      <t>ショウキュウ</t>
    </rPh>
    <rPh sb="2" eb="3">
      <t>ツキ</t>
    </rPh>
    <rPh sb="3" eb="4">
      <t>マタ</t>
    </rPh>
    <rPh sb="5" eb="7">
      <t>コウキュウ</t>
    </rPh>
    <rPh sb="7" eb="8">
      <t>ツキ</t>
    </rPh>
    <rPh sb="8" eb="10">
      <t>イゴ</t>
    </rPh>
    <rPh sb="11" eb="13">
      <t>ケイゾク</t>
    </rPh>
    <rPh sb="17" eb="18">
      <t>ゲツ</t>
    </rPh>
    <rPh sb="20" eb="21">
      <t>ヒ</t>
    </rPh>
    <rPh sb="21" eb="24">
      <t>コテイテキ</t>
    </rPh>
    <rPh sb="24" eb="26">
      <t>キュウヨ</t>
    </rPh>
    <phoneticPr fontId="3"/>
  </si>
  <si>
    <t>③合計</t>
    <rPh sb="1" eb="3">
      <t>ゴウケイ</t>
    </rPh>
    <phoneticPr fontId="3"/>
  </si>
  <si>
    <t>昇給月又は降給月前の継続した９か月
（非固定的給与）</t>
    <rPh sb="0" eb="2">
      <t>ショウキュウ</t>
    </rPh>
    <rPh sb="2" eb="3">
      <t>ツキ</t>
    </rPh>
    <rPh sb="3" eb="4">
      <t>マタ</t>
    </rPh>
    <rPh sb="5" eb="7">
      <t>コウキュウ</t>
    </rPh>
    <rPh sb="7" eb="8">
      <t>ツキ</t>
    </rPh>
    <rPh sb="8" eb="9">
      <t>マエ</t>
    </rPh>
    <rPh sb="10" eb="12">
      <t>ケイゾク</t>
    </rPh>
    <rPh sb="16" eb="17">
      <t>ゲツ</t>
    </rPh>
    <rPh sb="19" eb="20">
      <t>ヒ</t>
    </rPh>
    <rPh sb="20" eb="23">
      <t>コテイテキ</t>
    </rPh>
    <rPh sb="23" eb="25">
      <t>キュウヨ</t>
    </rPh>
    <phoneticPr fontId="3"/>
  </si>
  <si>
    <t>②平均額</t>
    <rPh sb="1" eb="3">
      <t>ヘイキン</t>
    </rPh>
    <rPh sb="3" eb="4">
      <t>ガク</t>
    </rPh>
    <phoneticPr fontId="3"/>
  </si>
  <si>
    <t>①合計</t>
    <rPh sb="1" eb="3">
      <t>ゴウケイ</t>
    </rPh>
    <phoneticPr fontId="3"/>
  </si>
  <si>
    <t>昇給月又は降給月以後の継続した３か月
（固定的給与）</t>
    <rPh sb="0" eb="2">
      <t>ショウキュウ</t>
    </rPh>
    <rPh sb="2" eb="3">
      <t>ツキ</t>
    </rPh>
    <rPh sb="3" eb="4">
      <t>マタ</t>
    </rPh>
    <rPh sb="5" eb="7">
      <t>コウキュウ</t>
    </rPh>
    <rPh sb="7" eb="8">
      <t>ツキ</t>
    </rPh>
    <rPh sb="8" eb="10">
      <t>イゴ</t>
    </rPh>
    <rPh sb="11" eb="13">
      <t>ケイゾク</t>
    </rPh>
    <rPh sb="17" eb="18">
      <t>ゲツ</t>
    </rPh>
    <rPh sb="20" eb="23">
      <t>コテイテキ</t>
    </rPh>
    <rPh sb="23" eb="25">
      <t>キュウヨ</t>
    </rPh>
    <phoneticPr fontId="3"/>
  </si>
  <si>
    <t>円④</t>
    <rPh sb="0" eb="1">
      <t>エン</t>
    </rPh>
    <phoneticPr fontId="3"/>
  </si>
  <si>
    <t>円①</t>
    <rPh sb="0" eb="1">
      <t>エン</t>
    </rPh>
    <phoneticPr fontId="3"/>
  </si>
  <si>
    <t>日</t>
  </si>
  <si>
    <t>月</t>
    <rPh sb="0" eb="1">
      <t>ガツ</t>
    </rPh>
    <phoneticPr fontId="3"/>
  </si>
  <si>
    <t>年</t>
    <rPh sb="0" eb="1">
      <t>ネン</t>
    </rPh>
    <phoneticPr fontId="3"/>
  </si>
  <si>
    <t>円③</t>
    <rPh sb="0" eb="1">
      <t>エン</t>
    </rPh>
    <phoneticPr fontId="3"/>
  </si>
  <si>
    <t>日</t>
    <rPh sb="0" eb="1">
      <t>ヒ</t>
    </rPh>
    <phoneticPr fontId="3"/>
  </si>
  <si>
    <t>合計</t>
    <rPh sb="0" eb="2">
      <t>ゴウケイ</t>
    </rPh>
    <phoneticPr fontId="3"/>
  </si>
  <si>
    <t>非固定的給与</t>
    <rPh sb="0" eb="1">
      <t>ヒ</t>
    </rPh>
    <rPh sb="1" eb="4">
      <t>コテイテキ</t>
    </rPh>
    <rPh sb="4" eb="6">
      <t>キュウヨ</t>
    </rPh>
    <phoneticPr fontId="3"/>
  </si>
  <si>
    <t>固定的給与</t>
    <rPh sb="0" eb="3">
      <t>コテイテキ</t>
    </rPh>
    <rPh sb="3" eb="5">
      <t>キュウヨ</t>
    </rPh>
    <phoneticPr fontId="3"/>
  </si>
  <si>
    <t>算定基礎月の報酬支払基礎日数</t>
    <rPh sb="0" eb="2">
      <t>サンテイ</t>
    </rPh>
    <rPh sb="2" eb="4">
      <t>キソ</t>
    </rPh>
    <rPh sb="4" eb="5">
      <t>ツキ</t>
    </rPh>
    <rPh sb="6" eb="8">
      <t>ホウシュウ</t>
    </rPh>
    <rPh sb="8" eb="10">
      <t>シハラ</t>
    </rPh>
    <rPh sb="10" eb="12">
      <t>キソ</t>
    </rPh>
    <rPh sb="12" eb="14">
      <t>ニッスウ</t>
    </rPh>
    <phoneticPr fontId="3"/>
  </si>
  <si>
    <t>※和暦で記載してください。</t>
    <rPh sb="1" eb="3">
      <t>ワレキ</t>
    </rPh>
    <rPh sb="4" eb="6">
      <t>キサイ</t>
    </rPh>
    <phoneticPr fontId="3"/>
  </si>
  <si>
    <t>【昇給月又は降給月前の継続した９か月及び昇給月又は降給月以後の継続した３か月の間に受けた報酬額等の欄】</t>
    <rPh sb="1" eb="3">
      <t>ショウキュウ</t>
    </rPh>
    <rPh sb="3" eb="4">
      <t>ツキ</t>
    </rPh>
    <rPh sb="4" eb="5">
      <t>マタ</t>
    </rPh>
    <rPh sb="6" eb="8">
      <t>コウキュウ</t>
    </rPh>
    <rPh sb="8" eb="9">
      <t>ツキ</t>
    </rPh>
    <rPh sb="9" eb="10">
      <t>マエ</t>
    </rPh>
    <rPh sb="11" eb="13">
      <t>ケイゾク</t>
    </rPh>
    <rPh sb="18" eb="19">
      <t>オヨ</t>
    </rPh>
    <rPh sb="20" eb="22">
      <t>ショウキュウ</t>
    </rPh>
    <rPh sb="22" eb="23">
      <t>ツキ</t>
    </rPh>
    <rPh sb="23" eb="24">
      <t>マタ</t>
    </rPh>
    <rPh sb="25" eb="27">
      <t>コウキュウ</t>
    </rPh>
    <rPh sb="27" eb="28">
      <t>ツキ</t>
    </rPh>
    <rPh sb="28" eb="30">
      <t>イゴ</t>
    </rPh>
    <rPh sb="31" eb="33">
      <t>ケイゾク</t>
    </rPh>
    <rPh sb="37" eb="38">
      <t>ゲツ</t>
    </rPh>
    <rPh sb="39" eb="40">
      <t>アイダ</t>
    </rPh>
    <rPh sb="41" eb="42">
      <t>ウ</t>
    </rPh>
    <rPh sb="44" eb="47">
      <t>ホウシュウガク</t>
    </rPh>
    <rPh sb="47" eb="48">
      <t>トウ</t>
    </rPh>
    <rPh sb="49" eb="50">
      <t>ラン</t>
    </rPh>
    <phoneticPr fontId="3"/>
  </si>
  <si>
    <t>性別</t>
    <rPh sb="0" eb="2">
      <t>セイベツ</t>
    </rPh>
    <phoneticPr fontId="3"/>
  </si>
  <si>
    <t>生年月日</t>
    <rPh sb="0" eb="1">
      <t>ナマ</t>
    </rPh>
    <rPh sb="1" eb="2">
      <t>ネン</t>
    </rPh>
    <rPh sb="2" eb="3">
      <t>ガツ</t>
    </rPh>
    <rPh sb="3" eb="4">
      <t>ヒ</t>
    </rPh>
    <phoneticPr fontId="3"/>
  </si>
  <si>
    <t>組合員の氏名カナ</t>
    <rPh sb="0" eb="2">
      <t>クミアイ</t>
    </rPh>
    <rPh sb="2" eb="3">
      <t>イン</t>
    </rPh>
    <rPh sb="4" eb="5">
      <t>シ</t>
    </rPh>
    <rPh sb="5" eb="6">
      <t>メイ</t>
    </rPh>
    <phoneticPr fontId="3"/>
  </si>
  <si>
    <t>組合員番号</t>
    <rPh sb="0" eb="2">
      <t>クミアイ</t>
    </rPh>
    <rPh sb="2" eb="3">
      <t>イン</t>
    </rPh>
    <rPh sb="3" eb="5">
      <t>バンゴウ</t>
    </rPh>
    <phoneticPr fontId="3"/>
  </si>
  <si>
    <t>所属所名（部署名）</t>
    <rPh sb="0" eb="2">
      <t>ショゾク</t>
    </rPh>
    <rPh sb="2" eb="3">
      <t>ショ</t>
    </rPh>
    <rPh sb="3" eb="4">
      <t>メイ</t>
    </rPh>
    <rPh sb="5" eb="7">
      <t>ブショ</t>
    </rPh>
    <rPh sb="7" eb="8">
      <t>メイ</t>
    </rPh>
    <phoneticPr fontId="3"/>
  </si>
  <si>
    <t>所属所コード</t>
    <rPh sb="0" eb="2">
      <t>ショゾク</t>
    </rPh>
    <rPh sb="2" eb="3">
      <t>ショ</t>
    </rPh>
    <phoneticPr fontId="3"/>
  </si>
  <si>
    <t>なお、標準報酬の月額は、年金や傷病手当金など、組合員が受ける給付の額にも影響を及ぼすことに留意してください。</t>
    <rPh sb="3" eb="5">
      <t>ヒョウジュン</t>
    </rPh>
    <rPh sb="5" eb="7">
      <t>ホウシュウ</t>
    </rPh>
    <rPh sb="8" eb="10">
      <t>ゲツガク</t>
    </rPh>
    <rPh sb="12" eb="14">
      <t>ネンキン</t>
    </rPh>
    <rPh sb="15" eb="17">
      <t>ショウビョウ</t>
    </rPh>
    <rPh sb="17" eb="20">
      <t>テアテキン</t>
    </rPh>
    <rPh sb="23" eb="25">
      <t>クミアイ</t>
    </rPh>
    <rPh sb="25" eb="26">
      <t>イン</t>
    </rPh>
    <rPh sb="27" eb="28">
      <t>ウ</t>
    </rPh>
    <rPh sb="30" eb="32">
      <t>キュウフ</t>
    </rPh>
    <rPh sb="33" eb="34">
      <t>ガク</t>
    </rPh>
    <rPh sb="36" eb="38">
      <t>エイキョウ</t>
    </rPh>
    <rPh sb="39" eb="40">
      <t>オヨ</t>
    </rPh>
    <rPh sb="45" eb="47">
      <t>リュウイ</t>
    </rPh>
    <phoneticPr fontId="3"/>
  </si>
  <si>
    <t>・</t>
    <phoneticPr fontId="3"/>
  </si>
  <si>
    <t>ください。</t>
    <phoneticPr fontId="3"/>
  </si>
  <si>
    <t>９か月及び昇給月又は降給月以後の継続した３か月の間に受けた非固定的給与の月平均額を加えた額から算出した標準報酬の月額）</t>
    <rPh sb="26" eb="27">
      <t>ウ</t>
    </rPh>
    <rPh sb="29" eb="30">
      <t>ヒ</t>
    </rPh>
    <rPh sb="30" eb="33">
      <t>コテイテキ</t>
    </rPh>
    <rPh sb="33" eb="35">
      <t>キュウヨ</t>
    </rPh>
    <rPh sb="36" eb="37">
      <t>ツキ</t>
    </rPh>
    <rPh sb="37" eb="39">
      <t>ヘイキン</t>
    </rPh>
    <rPh sb="39" eb="40">
      <t>ガク</t>
    </rPh>
    <rPh sb="41" eb="42">
      <t>クワ</t>
    </rPh>
    <rPh sb="44" eb="45">
      <t>ガク</t>
    </rPh>
    <rPh sb="47" eb="49">
      <t>サンシュツ</t>
    </rPh>
    <rPh sb="51" eb="53">
      <t>ヒョウジュン</t>
    </rPh>
    <rPh sb="53" eb="55">
      <t>ホウシュウ</t>
    </rPh>
    <rPh sb="56" eb="58">
      <t>ゲツガク</t>
    </rPh>
    <phoneticPr fontId="3"/>
  </si>
  <si>
    <t>の月額」（昇給月又は降給月以後の継続した３か月の間に受けた固定的給与の月平均額に昇給月又は降給月前の継続した</t>
    <rPh sb="24" eb="25">
      <t>アイダ</t>
    </rPh>
    <rPh sb="26" eb="27">
      <t>ウ</t>
    </rPh>
    <rPh sb="29" eb="32">
      <t>コテイテキ</t>
    </rPh>
    <rPh sb="32" eb="34">
      <t>キュウヨ</t>
    </rPh>
    <rPh sb="35" eb="36">
      <t>ツキ</t>
    </rPh>
    <rPh sb="36" eb="38">
      <t>ヘイキン</t>
    </rPh>
    <rPh sb="38" eb="39">
      <t>ガク</t>
    </rPh>
    <rPh sb="40" eb="42">
      <t>ショウキュウ</t>
    </rPh>
    <rPh sb="42" eb="43">
      <t>ツキ</t>
    </rPh>
    <rPh sb="43" eb="44">
      <t>マタ</t>
    </rPh>
    <rPh sb="45" eb="47">
      <t>コウキュウ</t>
    </rPh>
    <rPh sb="47" eb="48">
      <t>ツキ</t>
    </rPh>
    <rPh sb="48" eb="49">
      <t>マエ</t>
    </rPh>
    <rPh sb="50" eb="52">
      <t>ケイゾク</t>
    </rPh>
    <phoneticPr fontId="3"/>
  </si>
  <si>
    <t>【申請にあたっての注意事項】</t>
    <rPh sb="1" eb="3">
      <t>シンセイ</t>
    </rPh>
    <rPh sb="9" eb="11">
      <t>チュウイ</t>
    </rPh>
    <rPh sb="11" eb="13">
      <t>ジコウ</t>
    </rPh>
    <phoneticPr fontId="3"/>
  </si>
  <si>
    <t>標準報酬随時改定基礎届・保険者算定申立に係る例年の状況、報酬の比較及び組合員の同意等
（随時改定用）</t>
    <rPh sb="0" eb="2">
      <t>ヒョウジュン</t>
    </rPh>
    <rPh sb="2" eb="4">
      <t>ホウシュウ</t>
    </rPh>
    <rPh sb="4" eb="6">
      <t>ズイジ</t>
    </rPh>
    <rPh sb="6" eb="8">
      <t>カイテイ</t>
    </rPh>
    <rPh sb="8" eb="10">
      <t>キソ</t>
    </rPh>
    <rPh sb="10" eb="11">
      <t>トドケ</t>
    </rPh>
    <rPh sb="12" eb="15">
      <t>ホケンシャ</t>
    </rPh>
    <rPh sb="15" eb="17">
      <t>サンテイ</t>
    </rPh>
    <rPh sb="17" eb="19">
      <t>モウシタテ</t>
    </rPh>
    <rPh sb="20" eb="21">
      <t>カカ</t>
    </rPh>
    <rPh sb="22" eb="24">
      <t>レイネン</t>
    </rPh>
    <rPh sb="25" eb="27">
      <t>ジョウキョウ</t>
    </rPh>
    <rPh sb="28" eb="30">
      <t>ホウシュウ</t>
    </rPh>
    <rPh sb="31" eb="33">
      <t>ヒカク</t>
    </rPh>
    <rPh sb="33" eb="34">
      <t>オヨ</t>
    </rPh>
    <rPh sb="35" eb="37">
      <t>クミアイ</t>
    </rPh>
    <rPh sb="37" eb="38">
      <t>イン</t>
    </rPh>
    <rPh sb="39" eb="41">
      <t>ドウイ</t>
    </rPh>
    <rPh sb="41" eb="42">
      <t>トウ</t>
    </rPh>
    <rPh sb="44" eb="46">
      <t>ズイジ</t>
    </rPh>
    <rPh sb="46" eb="48">
      <t>カイテイ</t>
    </rPh>
    <rPh sb="48" eb="49">
      <t>ヨウ</t>
    </rPh>
    <rPh sb="49" eb="50">
      <t>ジョウヨウ</t>
    </rPh>
    <phoneticPr fontId="3"/>
  </si>
  <si>
    <t>（様式２）</t>
    <rPh sb="1" eb="3">
      <t>ヨウシキ</t>
    </rPh>
    <phoneticPr fontId="3"/>
  </si>
  <si>
    <t>注２ １等級差以上であっても、以下に該当する場合は「×」としてください。</t>
    <rPh sb="0" eb="1">
      <t>チュウ</t>
    </rPh>
    <rPh sb="4" eb="6">
      <t>トウキュウ</t>
    </rPh>
    <rPh sb="6" eb="7">
      <t>サ</t>
    </rPh>
    <rPh sb="7" eb="9">
      <t>イジョウ</t>
    </rPh>
    <rPh sb="15" eb="17">
      <t>イカ</t>
    </rPh>
    <phoneticPr fontId="3"/>
  </si>
  <si>
    <t>この用紙は、標準報酬随時改定基礎届を届け出るにあたって、年間報酬の平均で改定することを申し立てる場合に必ず提出して</t>
    <rPh sb="2" eb="4">
      <t>ヨウシ</t>
    </rPh>
    <rPh sb="6" eb="8">
      <t>ヒョウジュン</t>
    </rPh>
    <rPh sb="8" eb="10">
      <t>ホウシュウ</t>
    </rPh>
    <rPh sb="10" eb="12">
      <t>ズイジ</t>
    </rPh>
    <rPh sb="12" eb="14">
      <t>カイテイ</t>
    </rPh>
    <rPh sb="14" eb="16">
      <t>キソ</t>
    </rPh>
    <rPh sb="16" eb="17">
      <t>トドケ</t>
    </rPh>
    <rPh sb="18" eb="19">
      <t>トド</t>
    </rPh>
    <rPh sb="20" eb="21">
      <t>デ</t>
    </rPh>
    <rPh sb="28" eb="30">
      <t>ネンカン</t>
    </rPh>
    <rPh sb="30" eb="32">
      <t>ホウシュウ</t>
    </rPh>
    <rPh sb="33" eb="35">
      <t>ヘイキン</t>
    </rPh>
    <rPh sb="36" eb="38">
      <t>カイテイ</t>
    </rPh>
    <rPh sb="43" eb="44">
      <t>モウ</t>
    </rPh>
    <rPh sb="45" eb="46">
      <t>タ</t>
    </rPh>
    <rPh sb="48" eb="50">
      <t>バアイ</t>
    </rPh>
    <phoneticPr fontId="3"/>
  </si>
  <si>
    <t>この用紙は、随時改定にあたり、「昇給月又は降給月以後の継続した３か月間の標準報酬の月額」と「年間平均の標準報酬</t>
    <rPh sb="2" eb="4">
      <t>ヨウシ</t>
    </rPh>
    <rPh sb="6" eb="8">
      <t>ズイジ</t>
    </rPh>
    <rPh sb="8" eb="10">
      <t>カイテイ</t>
    </rPh>
    <rPh sb="16" eb="18">
      <t>ショウキュウ</t>
    </rPh>
    <rPh sb="18" eb="19">
      <t>ツキ</t>
    </rPh>
    <rPh sb="19" eb="20">
      <t>マタ</t>
    </rPh>
    <rPh sb="21" eb="23">
      <t>コウキュウ</t>
    </rPh>
    <rPh sb="23" eb="24">
      <t>ツキ</t>
    </rPh>
    <rPh sb="24" eb="26">
      <t>イゴ</t>
    </rPh>
    <rPh sb="27" eb="29">
      <t>ケイゾク</t>
    </rPh>
    <rPh sb="33" eb="34">
      <t>ゲツ</t>
    </rPh>
    <rPh sb="34" eb="35">
      <t>カン</t>
    </rPh>
    <rPh sb="36" eb="38">
      <t>ヒョウジュン</t>
    </rPh>
    <rPh sb="38" eb="40">
      <t>ホウシュウ</t>
    </rPh>
    <rPh sb="41" eb="43">
      <t>ゲツガク</t>
    </rPh>
    <rPh sb="46" eb="48">
      <t>ネンカン</t>
    </rPh>
    <rPh sb="48" eb="50">
      <t>ヘイキン</t>
    </rPh>
    <rPh sb="51" eb="53">
      <t>ヒョウジュン</t>
    </rPh>
    <rPh sb="53" eb="55">
      <t>ホウシュウ</t>
    </rPh>
    <phoneticPr fontId="3"/>
  </si>
  <si>
    <t>との間に２等級以上の差があり、「年間平均の標準報酬の月額」で改定することに同意する方のみ記入してください。</t>
    <rPh sb="7" eb="9">
      <t>イジョウ</t>
    </rPh>
    <rPh sb="10" eb="11">
      <t>サ</t>
    </rPh>
    <rPh sb="16" eb="18">
      <t>ネンカン</t>
    </rPh>
    <rPh sb="18" eb="20">
      <t>ヘイキン</t>
    </rPh>
    <rPh sb="21" eb="25">
      <t>ヒョウジュンホウシュウ</t>
    </rPh>
    <rPh sb="26" eb="28">
      <t>ゲツガク</t>
    </rPh>
    <rPh sb="30" eb="32">
      <t>カイテイ</t>
    </rPh>
    <rPh sb="37" eb="39">
      <t>ドウイ</t>
    </rPh>
    <rPh sb="41" eb="42">
      <t>カタ</t>
    </rPh>
    <rPh sb="44" eb="46">
      <t>キニュウ</t>
    </rPh>
    <phoneticPr fontId="3"/>
  </si>
  <si>
    <t>また、組合員の同意を得ている必要がありますので、同意欄に組合員の自署にて氏名を記入いただくか、記名の上、押印して</t>
    <rPh sb="3" eb="5">
      <t>クミアイ</t>
    </rPh>
    <rPh sb="5" eb="6">
      <t>イン</t>
    </rPh>
    <rPh sb="7" eb="9">
      <t>ドウイ</t>
    </rPh>
    <rPh sb="10" eb="11">
      <t>エ</t>
    </rPh>
    <rPh sb="14" eb="16">
      <t>ヒツヨウ</t>
    </rPh>
    <rPh sb="24" eb="26">
      <t>ドウイ</t>
    </rPh>
    <rPh sb="26" eb="27">
      <t>ラン</t>
    </rPh>
    <rPh sb="28" eb="30">
      <t>クミアイ</t>
    </rPh>
    <rPh sb="30" eb="31">
      <t>イン</t>
    </rPh>
    <rPh sb="32" eb="34">
      <t>ジショ</t>
    </rPh>
    <rPh sb="50" eb="51">
      <t>ウエ</t>
    </rPh>
    <rPh sb="52" eb="54">
      <t>オウイン</t>
    </rPh>
    <phoneticPr fontId="3"/>
  </si>
  <si>
    <t>【標準報酬の月額の比較欄】※全て給与支給機関が記載してください。記載に当たっては、裏面の注意事項を参照してください。</t>
    <rPh sb="1" eb="3">
      <t>ヒョウジュン</t>
    </rPh>
    <rPh sb="3" eb="5">
      <t>ホウシュウ</t>
    </rPh>
    <rPh sb="6" eb="8">
      <t>ゲツガク</t>
    </rPh>
    <rPh sb="9" eb="11">
      <t>ヒカク</t>
    </rPh>
    <rPh sb="11" eb="12">
      <t>ラン</t>
    </rPh>
    <rPh sb="14" eb="15">
      <t>スベ</t>
    </rPh>
    <rPh sb="16" eb="18">
      <t>キュウヨ</t>
    </rPh>
    <rPh sb="18" eb="20">
      <t>シキュウ</t>
    </rPh>
    <rPh sb="20" eb="22">
      <t>キカン</t>
    </rPh>
    <rPh sb="23" eb="25">
      <t>キサイ</t>
    </rPh>
    <rPh sb="32" eb="34">
      <t>キサイ</t>
    </rPh>
    <rPh sb="35" eb="36">
      <t>ア</t>
    </rPh>
    <rPh sb="41" eb="43">
      <t>リメン</t>
    </rPh>
    <rPh sb="44" eb="46">
      <t>チュウイ</t>
    </rPh>
    <rPh sb="46" eb="48">
      <t>ジコウ</t>
    </rPh>
    <rPh sb="49" eb="51">
      <t>サンショウ</t>
    </rPh>
    <phoneticPr fontId="3"/>
  </si>
  <si>
    <r>
      <t>ア　ａとｃ又はｂとｄが２等級差以上</t>
    </r>
    <r>
      <rPr>
        <vertAlign val="superscript"/>
        <sz val="14"/>
        <rFont val="ＭＳ ゴシック"/>
        <family val="3"/>
        <charset val="128"/>
      </rPr>
      <t>(注１)</t>
    </r>
    <rPh sb="5" eb="6">
      <t>マタ</t>
    </rPh>
    <rPh sb="12" eb="14">
      <t>トウキュウ</t>
    </rPh>
    <rPh sb="14" eb="15">
      <t>サ</t>
    </rPh>
    <rPh sb="15" eb="17">
      <t>イジョウ</t>
    </rPh>
    <rPh sb="18" eb="19">
      <t>チュウ</t>
    </rPh>
    <phoneticPr fontId="3"/>
  </si>
  <si>
    <r>
      <t>ウ　ａとｅ又はｂとｆが１等級差以上</t>
    </r>
    <r>
      <rPr>
        <vertAlign val="superscript"/>
        <sz val="14"/>
        <rFont val="ＭＳ ゴシック"/>
        <family val="3"/>
        <charset val="128"/>
      </rPr>
      <t>(注２)</t>
    </r>
    <rPh sb="5" eb="6">
      <t>マタ</t>
    </rPh>
    <rPh sb="12" eb="14">
      <t>トウキュウ</t>
    </rPh>
    <rPh sb="14" eb="15">
      <t>サ</t>
    </rPh>
    <rPh sb="15" eb="17">
      <t>イジョウ</t>
    </rPh>
    <phoneticPr fontId="3"/>
  </si>
  <si>
    <r>
      <t>○又は×</t>
    </r>
    <r>
      <rPr>
        <vertAlign val="superscript"/>
        <sz val="14"/>
        <rFont val="ＭＳ ゴシック"/>
        <family val="3"/>
        <charset val="128"/>
      </rPr>
      <t>（注３）</t>
    </r>
    <rPh sb="1" eb="2">
      <t>マタ</t>
    </rPh>
    <rPh sb="5" eb="6">
      <t>チュウ</t>
    </rPh>
    <phoneticPr fontId="3"/>
  </si>
  <si>
    <t>　私は今回の随時改定にあたり、年間報酬額の平均で改定することを希望しますので、当所属所（部署）が申立てすることに同意します。</t>
    <rPh sb="1" eb="2">
      <t>ワタシ</t>
    </rPh>
    <rPh sb="3" eb="5">
      <t>コンカイ</t>
    </rPh>
    <rPh sb="6" eb="8">
      <t>ズイジ</t>
    </rPh>
    <rPh sb="8" eb="10">
      <t>カイテイ</t>
    </rPh>
    <rPh sb="19" eb="20">
      <t>ガク</t>
    </rPh>
    <rPh sb="24" eb="26">
      <t>カイテイ</t>
    </rPh>
    <rPh sb="31" eb="33">
      <t>キボウ</t>
    </rPh>
    <rPh sb="39" eb="40">
      <t>トウ</t>
    </rPh>
    <rPh sb="40" eb="42">
      <t>ショゾク</t>
    </rPh>
    <rPh sb="42" eb="43">
      <t>ショ</t>
    </rPh>
    <rPh sb="44" eb="46">
      <t>ブショ</t>
    </rPh>
    <rPh sb="48" eb="50">
      <t>モウシタ</t>
    </rPh>
    <rPh sb="56" eb="58">
      <t>ドウイ</t>
    </rPh>
    <phoneticPr fontId="3"/>
  </si>
  <si>
    <t>【標準報酬の月額の比較欄】の記載に当たっては、以下にご注意ください。</t>
    <rPh sb="14" eb="16">
      <t>キサイ</t>
    </rPh>
    <rPh sb="17" eb="18">
      <t>ア</t>
    </rPh>
    <rPh sb="23" eb="25">
      <t>イカ</t>
    </rPh>
    <rPh sb="27" eb="29">
      <t>チュウイ</t>
    </rPh>
    <phoneticPr fontId="3"/>
  </si>
  <si>
    <t>１　支払基礎日数が17日未満の月の報酬額は除く。
２　欠勤や無給休職により報酬の全部が支給されない場合は、支払基礎日数が17日以上である月は実支給額を用いることとし、
　休職者給与を受けていること等により報酬の一部が支給されない月がある場合は、支払基礎日数が17日以上であっても当該月を
　除く。
３　給与の支払いに遅配がある場合は
　ア　昇給月又は降給月前の継続した９か月より前に支払うべきであった給与の遅配分を年間平均の算定の対象となる月に受けた
　　場合は、その遅配分に当たる報酬の額を除く。
　イ　昇給月又は降給月前の継続した９か月までの間に本来支払うはずの報酬の一部が昇給月又は降給月から４か月目以降に
　　支払われることになった場合は、その本来支払うはずだった月を除く。
４　昇給月又は降給月前の継続した９か月及び昇給月又は降給月以後の継続した３か月までの間に固定的給与の変動が起こった場合
　でも、報酬月額の算定の対象となる月であれば、固定的給与の変動が反映された報酬も含めて平均を算定する。
５　昇給月又は降給月前の継続した９か月及び昇給月又は降給月以後の継続した３か月の間に、今回の保険者算定の要件を満たす
　所属所（部署）に異動した場合（組合員資格の得喪を伴う異動を除く。）でも、報酬月額の算定の対象となる月であれば、
　異動前の所属所（部署）で受けた報酬も含めて平均を算定する。
６　年間報酬の平均で決定する場合、「標準報酬随時改定基礎届」は、以下のとおり記載する。
　　・「修正平均額」欄…表面の「年間平均」欄の平均額（表面の②+⑥）を記載
　　・「標準報酬等級/月額」欄…表面の「年間平均」欄の標準報酬の等級と月額を記載</t>
    <rPh sb="43" eb="45">
      <t>シキュウ</t>
    </rPh>
    <rPh sb="49" eb="51">
      <t>バアイ</t>
    </rPh>
    <rPh sb="53" eb="55">
      <t>シハライ</t>
    </rPh>
    <rPh sb="55" eb="57">
      <t>キソ</t>
    </rPh>
    <rPh sb="57" eb="59">
      <t>ニッスウ</t>
    </rPh>
    <rPh sb="62" eb="63">
      <t>ニチ</t>
    </rPh>
    <rPh sb="63" eb="65">
      <t>イジョウ</t>
    </rPh>
    <rPh sb="68" eb="69">
      <t>ツキ</t>
    </rPh>
    <rPh sb="70" eb="71">
      <t>ジツ</t>
    </rPh>
    <rPh sb="71" eb="74">
      <t>シキュウガク</t>
    </rPh>
    <rPh sb="75" eb="76">
      <t>モチ</t>
    </rPh>
    <rPh sb="85" eb="87">
      <t>キュウショク</t>
    </rPh>
    <rPh sb="87" eb="88">
      <t>シャ</t>
    </rPh>
    <rPh sb="88" eb="90">
      <t>キュウヨ</t>
    </rPh>
    <rPh sb="91" eb="92">
      <t>ウ</t>
    </rPh>
    <rPh sb="98" eb="99">
      <t>トウ</t>
    </rPh>
    <rPh sb="102" eb="104">
      <t>ホウシュウ</t>
    </rPh>
    <rPh sb="105" eb="107">
      <t>イチブ</t>
    </rPh>
    <rPh sb="108" eb="110">
      <t>シキュウ</t>
    </rPh>
    <rPh sb="114" eb="115">
      <t>ツキ</t>
    </rPh>
    <rPh sb="118" eb="120">
      <t>バアイ</t>
    </rPh>
    <rPh sb="122" eb="124">
      <t>シハライ</t>
    </rPh>
    <rPh sb="124" eb="126">
      <t>キソ</t>
    </rPh>
    <rPh sb="126" eb="128">
      <t>ニッスウ</t>
    </rPh>
    <rPh sb="131" eb="132">
      <t>ニチ</t>
    </rPh>
    <rPh sb="132" eb="134">
      <t>イジョウ</t>
    </rPh>
    <rPh sb="139" eb="141">
      <t>トウガイ</t>
    </rPh>
    <rPh sb="141" eb="142">
      <t>ツキ</t>
    </rPh>
    <rPh sb="145" eb="146">
      <t>ノゾ</t>
    </rPh>
    <rPh sb="170" eb="172">
      <t>ショウキュウ</t>
    </rPh>
    <rPh sb="172" eb="173">
      <t>ツキ</t>
    </rPh>
    <rPh sb="173" eb="174">
      <t>マタ</t>
    </rPh>
    <rPh sb="175" eb="177">
      <t>コウキュウ</t>
    </rPh>
    <rPh sb="177" eb="178">
      <t>ツキ</t>
    </rPh>
    <rPh sb="178" eb="179">
      <t>マエ</t>
    </rPh>
    <rPh sb="180" eb="182">
      <t>ケイゾク</t>
    </rPh>
    <rPh sb="186" eb="187">
      <t>ゲツ</t>
    </rPh>
    <rPh sb="191" eb="193">
      <t>シハラ</t>
    </rPh>
    <rPh sb="200" eb="202">
      <t>キュウヨ</t>
    </rPh>
    <rPh sb="203" eb="205">
      <t>チハイ</t>
    </rPh>
    <rPh sb="205" eb="206">
      <t>ブン</t>
    </rPh>
    <rPh sb="207" eb="209">
      <t>ネンカン</t>
    </rPh>
    <rPh sb="209" eb="211">
      <t>ヘイキン</t>
    </rPh>
    <rPh sb="220" eb="221">
      <t>ツキ</t>
    </rPh>
    <rPh sb="222" eb="223">
      <t>ウ</t>
    </rPh>
    <rPh sb="234" eb="236">
      <t>チハイ</t>
    </rPh>
    <rPh sb="236" eb="237">
      <t>ブン</t>
    </rPh>
    <rPh sb="238" eb="239">
      <t>ア</t>
    </rPh>
    <rPh sb="241" eb="243">
      <t>ホウシュウ</t>
    </rPh>
    <rPh sb="244" eb="245">
      <t>ガク</t>
    </rPh>
    <rPh sb="246" eb="247">
      <t>ノゾ</t>
    </rPh>
    <rPh sb="253" eb="255">
      <t>ショウキュウ</t>
    </rPh>
    <rPh sb="255" eb="256">
      <t>ツキ</t>
    </rPh>
    <rPh sb="256" eb="257">
      <t>マタ</t>
    </rPh>
    <rPh sb="258" eb="260">
      <t>コウキュウ</t>
    </rPh>
    <rPh sb="260" eb="261">
      <t>ツキ</t>
    </rPh>
    <rPh sb="261" eb="262">
      <t>マエ</t>
    </rPh>
    <rPh sb="263" eb="265">
      <t>ケイゾク</t>
    </rPh>
    <rPh sb="269" eb="270">
      <t>ゲツ</t>
    </rPh>
    <rPh sb="273" eb="274">
      <t>アイダ</t>
    </rPh>
    <rPh sb="275" eb="277">
      <t>ホンライ</t>
    </rPh>
    <rPh sb="277" eb="279">
      <t>シハラ</t>
    </rPh>
    <rPh sb="283" eb="285">
      <t>ホウシュウ</t>
    </rPh>
    <rPh sb="286" eb="288">
      <t>イチブ</t>
    </rPh>
    <rPh sb="289" eb="291">
      <t>ショウキュウ</t>
    </rPh>
    <rPh sb="291" eb="292">
      <t>ツキ</t>
    </rPh>
    <rPh sb="292" eb="293">
      <t>マタ</t>
    </rPh>
    <rPh sb="294" eb="296">
      <t>コウキュウ</t>
    </rPh>
    <rPh sb="296" eb="297">
      <t>ツキ</t>
    </rPh>
    <rPh sb="301" eb="302">
      <t>ゲツ</t>
    </rPh>
    <rPh sb="302" eb="303">
      <t>メ</t>
    </rPh>
    <rPh sb="303" eb="305">
      <t>イコウ</t>
    </rPh>
    <rPh sb="309" eb="311">
      <t>シハラ</t>
    </rPh>
    <rPh sb="320" eb="322">
      <t>バアイ</t>
    </rPh>
    <rPh sb="326" eb="328">
      <t>ホンライ</t>
    </rPh>
    <rPh sb="328" eb="330">
      <t>シハラ</t>
    </rPh>
    <rPh sb="336" eb="337">
      <t>ツキ</t>
    </rPh>
    <rPh sb="338" eb="339">
      <t>ノゾ</t>
    </rPh>
    <rPh sb="389" eb="391">
      <t>キュウヨ</t>
    </rPh>
    <rPh sb="411" eb="413">
      <t>サンテイ</t>
    </rPh>
    <rPh sb="428" eb="430">
      <t>キュウヨ</t>
    </rPh>
    <rPh sb="448" eb="450">
      <t>サンテイ</t>
    </rPh>
    <rPh sb="456" eb="458">
      <t>ショウキュウ</t>
    </rPh>
    <rPh sb="458" eb="459">
      <t>ツキ</t>
    </rPh>
    <rPh sb="459" eb="460">
      <t>マタ</t>
    </rPh>
    <rPh sb="461" eb="463">
      <t>コウキュウ</t>
    </rPh>
    <rPh sb="463" eb="464">
      <t>ツキ</t>
    </rPh>
    <rPh sb="464" eb="465">
      <t>マエ</t>
    </rPh>
    <rPh sb="466" eb="468">
      <t>ケイゾク</t>
    </rPh>
    <rPh sb="472" eb="473">
      <t>ゲツ</t>
    </rPh>
    <rPh sb="473" eb="474">
      <t>オヨ</t>
    </rPh>
    <rPh sb="475" eb="477">
      <t>ショウキュウ</t>
    </rPh>
    <rPh sb="477" eb="478">
      <t>ツキ</t>
    </rPh>
    <rPh sb="478" eb="479">
      <t>マタ</t>
    </rPh>
    <rPh sb="480" eb="482">
      <t>コウキュウ</t>
    </rPh>
    <rPh sb="482" eb="483">
      <t>ツキ</t>
    </rPh>
    <rPh sb="483" eb="485">
      <t>イゴ</t>
    </rPh>
    <rPh sb="486" eb="488">
      <t>ケイゾク</t>
    </rPh>
    <rPh sb="492" eb="493">
      <t>ゲツ</t>
    </rPh>
    <rPh sb="494" eb="495">
      <t>アイダ</t>
    </rPh>
    <rPh sb="514" eb="516">
      <t>ショゾク</t>
    </rPh>
    <rPh sb="516" eb="517">
      <t>ショ</t>
    </rPh>
    <rPh sb="540" eb="542">
      <t>イドウ</t>
    </rPh>
    <rPh sb="555" eb="557">
      <t>サンテイ</t>
    </rPh>
    <rPh sb="575" eb="577">
      <t>ショゾク</t>
    </rPh>
    <rPh sb="577" eb="578">
      <t>ショ</t>
    </rPh>
    <rPh sb="595" eb="597">
      <t>サンテイ</t>
    </rPh>
    <rPh sb="603" eb="605">
      <t>ネンカン</t>
    </rPh>
    <rPh sb="605" eb="607">
      <t>ホウシュウ</t>
    </rPh>
    <rPh sb="608" eb="610">
      <t>ヘイキン</t>
    </rPh>
    <rPh sb="611" eb="613">
      <t>ケッテイ</t>
    </rPh>
    <rPh sb="615" eb="617">
      <t>バアイ</t>
    </rPh>
    <rPh sb="619" eb="621">
      <t>ヒョウジュン</t>
    </rPh>
    <rPh sb="621" eb="623">
      <t>ホウシュウ</t>
    </rPh>
    <rPh sb="623" eb="625">
      <t>ズイジ</t>
    </rPh>
    <rPh sb="625" eb="627">
      <t>カイテイ</t>
    </rPh>
    <rPh sb="627" eb="629">
      <t>キソ</t>
    </rPh>
    <rPh sb="629" eb="630">
      <t>トドケ</t>
    </rPh>
    <rPh sb="633" eb="635">
      <t>イカ</t>
    </rPh>
    <rPh sb="639" eb="641">
      <t>キサイ</t>
    </rPh>
    <rPh sb="649" eb="651">
      <t>シュウセイ</t>
    </rPh>
    <rPh sb="651" eb="653">
      <t>ヘイキン</t>
    </rPh>
    <rPh sb="653" eb="654">
      <t>ガク</t>
    </rPh>
    <rPh sb="655" eb="656">
      <t>ラン</t>
    </rPh>
    <rPh sb="657" eb="658">
      <t>オモテ</t>
    </rPh>
    <rPh sb="658" eb="659">
      <t>メン</t>
    </rPh>
    <rPh sb="661" eb="663">
      <t>ネンカン</t>
    </rPh>
    <rPh sb="663" eb="665">
      <t>ヘイキン</t>
    </rPh>
    <rPh sb="666" eb="667">
      <t>ラン</t>
    </rPh>
    <rPh sb="668" eb="670">
      <t>ヘイキン</t>
    </rPh>
    <rPh sb="670" eb="671">
      <t>ガク</t>
    </rPh>
    <rPh sb="672" eb="673">
      <t>オモテ</t>
    </rPh>
    <rPh sb="673" eb="674">
      <t>メン</t>
    </rPh>
    <rPh sb="680" eb="682">
      <t>キサイ</t>
    </rPh>
    <rPh sb="687" eb="689">
      <t>ヒョウジュン</t>
    </rPh>
    <rPh sb="689" eb="691">
      <t>ホウシュウ</t>
    </rPh>
    <rPh sb="691" eb="693">
      <t>トウキュウ</t>
    </rPh>
    <rPh sb="694" eb="696">
      <t>ゲツガク</t>
    </rPh>
    <rPh sb="697" eb="698">
      <t>ラン</t>
    </rPh>
    <rPh sb="699" eb="700">
      <t>オモテ</t>
    </rPh>
    <rPh sb="700" eb="701">
      <t>メン</t>
    </rPh>
    <rPh sb="703" eb="705">
      <t>ネンカン</t>
    </rPh>
    <rPh sb="705" eb="707">
      <t>ヘイキン</t>
    </rPh>
    <rPh sb="708" eb="709">
      <t>ラン</t>
    </rPh>
    <rPh sb="710" eb="712">
      <t>ヒョウジュン</t>
    </rPh>
    <rPh sb="712" eb="714">
      <t>ホウシュウ</t>
    </rPh>
    <rPh sb="715" eb="717">
      <t>トウキュウ</t>
    </rPh>
    <rPh sb="718" eb="720">
      <t>ゲツガク</t>
    </rPh>
    <rPh sb="721" eb="723">
      <t>キサイ</t>
    </rPh>
    <phoneticPr fontId="3"/>
  </si>
  <si>
    <t>年</t>
    <rPh sb="0" eb="1">
      <t>ネン</t>
    </rPh>
    <phoneticPr fontId="2"/>
  </si>
  <si>
    <t>月</t>
    <rPh sb="0" eb="1">
      <t>ガツ</t>
    </rPh>
    <phoneticPr fontId="2"/>
  </si>
  <si>
    <t>日</t>
    <rPh sb="0" eb="1">
      <t>ヒ</t>
    </rPh>
    <phoneticPr fontId="2"/>
  </si>
  <si>
    <t>昭和</t>
    <rPh sb="0" eb="2">
      <t>ショウワ</t>
    </rPh>
    <phoneticPr fontId="2"/>
  </si>
  <si>
    <t>平成</t>
    <rPh sb="0" eb="2">
      <t>ヘイセイ</t>
    </rPh>
    <phoneticPr fontId="2"/>
  </si>
  <si>
    <t>○</t>
    <phoneticPr fontId="2"/>
  </si>
  <si>
    <t>-</t>
    <phoneticPr fontId="2"/>
  </si>
  <si>
    <t>令和</t>
    <rPh sb="0" eb="2">
      <t>レ</t>
    </rPh>
    <phoneticPr fontId="2"/>
  </si>
  <si>
    <t>×</t>
    <phoneticPr fontId="2"/>
  </si>
  <si>
    <t>男</t>
    <rPh sb="0" eb="1">
      <t>オトコ</t>
    </rPh>
    <phoneticPr fontId="2"/>
  </si>
  <si>
    <t>女</t>
    <rPh sb="0" eb="1">
      <t>オンナ</t>
    </rPh>
    <phoneticPr fontId="2"/>
  </si>
  <si>
    <t>㊞</t>
    <phoneticPr fontId="3"/>
  </si>
  <si>
    <t>60001</t>
    <phoneticPr fontId="2"/>
  </si>
  <si>
    <t>○○中学校</t>
    <rPh sb="2" eb="5">
      <t>チュウガッコウ</t>
    </rPh>
    <phoneticPr fontId="2"/>
  </si>
  <si>
    <t>12345</t>
    <phoneticPr fontId="2"/>
  </si>
  <si>
    <t>公立太郎</t>
    <rPh sb="0" eb="2">
      <t>コウリツ</t>
    </rPh>
    <rPh sb="2" eb="4">
      <t>タロウ</t>
    </rPh>
    <phoneticPr fontId="2"/>
  </si>
  <si>
    <t>コウリツタロウ</t>
    <phoneticPr fontId="2"/>
  </si>
  <si>
    <t>○○</t>
    <phoneticPr fontId="2"/>
  </si>
  <si>
    <t>○</t>
  </si>
  <si>
    <t>（自署の場合は省略可）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</si>
</sst>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quot;円&quot;&quot;未&quot;&quot;満&quot;"/>
    <numFmt numFmtId="179" formatCode="#,###&quot;円&quot;&quot;以&quot;&quot;上&quot;"/>
  </numFmts>
  <fonts count="29" x14ac:knownFonts="1">
    <font>
      <sz val="11"/>
      <color theme="1"/>
      <name val="ＭＳ Ｐゴシック"/>
      <family val="3"/>
      <charset val="128"/>
      <scheme val="minor"/>
    </font>
    <font>
      <sz val="14"/>
      <name val="ＭＳ ゴシック"/>
      <family val="3"/>
      <charset val="128"/>
    </font>
    <font>
      <sz val="6"/>
      <name val="ＭＳ Ｐゴシック"/>
      <family val="3"/>
      <charset val="128"/>
      <scheme val="minor"/>
    </font>
    <font>
      <sz val="6"/>
      <name val="ＭＳ Ｐゴシック"/>
      <family val="3"/>
      <charset val="128"/>
    </font>
    <font>
      <b/>
      <sz val="14"/>
      <name val="ＭＳ ゴシック"/>
      <family val="3"/>
      <charset val="128"/>
    </font>
    <font>
      <sz val="13"/>
      <name val="ＭＳ Ｐゴシック"/>
      <family val="3"/>
      <charset val="128"/>
      <scheme val="minor"/>
    </font>
    <font>
      <sz val="13"/>
      <name val="ＭＳ ゴシック"/>
      <family val="3"/>
      <charset val="128"/>
    </font>
    <font>
      <sz val="12"/>
      <name val="ＭＳ ゴシック"/>
      <family val="3"/>
      <charset val="128"/>
    </font>
    <font>
      <sz val="11"/>
      <name val="ＭＳ Ｐゴシック"/>
      <family val="3"/>
      <charset val="128"/>
      <scheme val="minor"/>
    </font>
    <font>
      <sz val="14"/>
      <name val="ＭＳ Ｐゴシック"/>
      <family val="3"/>
      <charset val="128"/>
      <scheme val="minor"/>
    </font>
    <font>
      <sz val="18"/>
      <name val="ＭＳ ゴシック"/>
      <family val="3"/>
      <charset val="128"/>
    </font>
    <font>
      <sz val="12"/>
      <name val="ＭＳ Ｐゴシック"/>
      <family val="3"/>
      <charset val="128"/>
      <scheme val="minor"/>
    </font>
    <font>
      <sz val="11"/>
      <name val="ＭＳ ゴシック"/>
      <family val="3"/>
      <charset val="128"/>
    </font>
    <font>
      <b/>
      <sz val="18"/>
      <name val="ＭＳ ゴシック"/>
      <family val="3"/>
      <charset val="128"/>
    </font>
    <font>
      <sz val="16"/>
      <name val="ＭＳ ゴシック"/>
      <family val="3"/>
      <charset val="128"/>
    </font>
    <font>
      <vertAlign val="superscript"/>
      <sz val="14"/>
      <name val="ＭＳ ゴシック"/>
      <family val="3"/>
      <charset val="128"/>
    </font>
    <font>
      <sz val="11"/>
      <color theme="1"/>
      <name val="ＭＳ Ｐゴシック"/>
      <family val="3"/>
      <charset val="128"/>
      <scheme val="minor"/>
    </font>
    <font>
      <b/>
      <sz val="20"/>
      <name val="ＭＳ ゴシック"/>
      <family val="3"/>
      <charset val="128"/>
    </font>
    <font>
      <b/>
      <sz val="12"/>
      <name val="ＭＳ ゴシック"/>
      <family val="3"/>
      <charset val="128"/>
    </font>
    <font>
      <b/>
      <sz val="16"/>
      <name val="ＭＳ ゴシック"/>
      <family val="3"/>
      <charset val="128"/>
    </font>
    <font>
      <b/>
      <sz val="12"/>
      <color indexed="81"/>
      <name val="HG丸ｺﾞｼｯｸM-PRO"/>
      <family val="3"/>
      <charset val="128"/>
    </font>
    <font>
      <sz val="9"/>
      <color indexed="81"/>
      <name val="ＭＳ Ｐゴシック"/>
      <family val="3"/>
      <charset val="128"/>
    </font>
    <font>
      <sz val="10"/>
      <color rgb="FF000000"/>
      <name val="Meiryo UI"/>
      <family val="3"/>
      <charset val="128"/>
    </font>
    <font>
      <sz val="18"/>
      <name val="Meiryo UI"/>
      <family val="3"/>
      <charset val="128"/>
    </font>
    <font>
      <b/>
      <sz val="16"/>
      <name val="ＭＳ Ｐゴシック"/>
      <family val="3"/>
      <charset val="128"/>
      <scheme val="minor"/>
    </font>
    <font>
      <b/>
      <sz val="18"/>
      <name val="ＭＳ Ｐゴシック"/>
      <family val="3"/>
      <charset val="128"/>
      <scheme val="minor"/>
    </font>
    <font>
      <b/>
      <sz val="22"/>
      <name val="ＭＳ ゴシック"/>
      <family val="3"/>
      <charset val="128"/>
    </font>
    <font>
      <b/>
      <sz val="13.5"/>
      <name val="ＭＳ ゴシック"/>
      <family val="3"/>
      <charset val="128"/>
    </font>
    <font>
      <sz val="12"/>
      <color indexed="8"/>
      <name val="ＭＳ Ｐゴシック"/>
      <family val="3"/>
      <charset val="128"/>
    </font>
  </fonts>
  <fills count="4">
    <fill>
      <patternFill patternType="none"/>
    </fill>
    <fill>
      <patternFill patternType="gray125"/>
    </fill>
    <fill>
      <patternFill patternType="solid">
        <fgColor rgb="FFFFFFFF"/>
        <bgColor indexed="64"/>
      </patternFill>
    </fill>
    <fill>
      <patternFill patternType="solid">
        <fgColor rgb="FFFFFF00"/>
        <bgColor indexed="64"/>
      </patternFill>
    </fill>
  </fills>
  <borders count="140">
    <border>
      <left/>
      <right/>
      <top/>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right/>
      <top/>
      <bottom style="thin">
        <color indexed="64"/>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medium">
        <color indexed="64"/>
      </left>
      <right/>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style="medium">
        <color indexed="64"/>
      </top>
      <bottom/>
      <diagonal style="thin">
        <color indexed="64"/>
      </diagonal>
    </border>
    <border>
      <left/>
      <right style="thick">
        <color indexed="64"/>
      </right>
      <top/>
      <bottom style="thick">
        <color indexed="64"/>
      </bottom>
      <diagonal/>
    </border>
    <border>
      <left/>
      <right/>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top/>
      <bottom style="thick">
        <color indexed="64"/>
      </bottom>
      <diagonal/>
    </border>
    <border>
      <left/>
      <right style="thick">
        <color indexed="64"/>
      </right>
      <top style="thick">
        <color indexed="64"/>
      </top>
      <bottom/>
      <diagonal/>
    </border>
    <border>
      <left/>
      <right/>
      <top style="thick">
        <color indexed="64"/>
      </top>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n">
        <color indexed="64"/>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ck">
        <color indexed="64"/>
      </left>
      <right/>
      <top style="thick">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bottom style="thin">
        <color indexed="64"/>
      </bottom>
      <diagonal style="thin">
        <color indexed="64"/>
      </diagonal>
    </border>
    <border>
      <left style="medium">
        <color indexed="64"/>
      </left>
      <right/>
      <top/>
      <bottom style="thin">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medium">
        <color indexed="64"/>
      </right>
      <top style="thin">
        <color indexed="64"/>
      </top>
      <bottom style="thin">
        <color indexed="64"/>
      </bottom>
      <diagonal/>
    </border>
    <border>
      <left/>
      <right style="thin">
        <color indexed="64"/>
      </right>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medium">
        <color indexed="64"/>
      </left>
      <right/>
      <top/>
      <bottom/>
      <diagonal style="thin">
        <color indexed="64"/>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ashed">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dashed">
        <color indexed="64"/>
      </right>
      <top style="thin">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right style="thin">
        <color indexed="64"/>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style="thin">
        <color indexed="64"/>
      </left>
      <right/>
      <top style="thin">
        <color indexed="64"/>
      </top>
      <bottom style="double">
        <color indexed="64"/>
      </bottom>
      <diagonal style="thin">
        <color indexed="64"/>
      </diagonal>
    </border>
    <border>
      <left/>
      <right style="hair">
        <color indexed="64"/>
      </right>
      <top style="thin">
        <color indexed="64"/>
      </top>
      <bottom/>
      <diagonal/>
    </border>
    <border diagonalUp="1">
      <left/>
      <right style="thin">
        <color indexed="64"/>
      </right>
      <top style="thin">
        <color indexed="64"/>
      </top>
      <bottom style="thin">
        <color indexed="64"/>
      </bottom>
      <diagonal style="thin">
        <color indexed="64"/>
      </diagonal>
    </border>
    <border>
      <left/>
      <right style="dashed">
        <color indexed="64"/>
      </right>
      <top/>
      <bottom style="thin">
        <color indexed="64"/>
      </bottom>
      <diagonal/>
    </border>
    <border>
      <left/>
      <right style="hair">
        <color indexed="64"/>
      </right>
      <top/>
      <bottom style="thin">
        <color indexed="64"/>
      </bottom>
      <diagonal/>
    </border>
    <border diagonalUp="1">
      <left/>
      <right style="thin">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style="dashed">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hair">
        <color indexed="64"/>
      </left>
      <right/>
      <top style="thin">
        <color indexed="64"/>
      </top>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style="hair">
        <color indexed="64"/>
      </top>
      <bottom style="hair">
        <color indexed="64"/>
      </bottom>
      <diagonal/>
    </border>
    <border>
      <left style="dashed">
        <color indexed="64"/>
      </left>
      <right/>
      <top style="medium">
        <color indexed="64"/>
      </top>
      <bottom style="thin">
        <color indexed="64"/>
      </bottom>
      <diagonal/>
    </border>
    <border>
      <left style="hair">
        <color indexed="64"/>
      </left>
      <right/>
      <top style="thin">
        <color indexed="64"/>
      </top>
      <bottom style="thin">
        <color indexed="64"/>
      </bottom>
      <diagonal/>
    </border>
    <border>
      <left style="dashed">
        <color indexed="64"/>
      </left>
      <right/>
      <top style="thin">
        <color indexed="64"/>
      </top>
      <bottom style="thin">
        <color indexed="64"/>
      </bottom>
      <diagonal/>
    </border>
    <border>
      <left style="hair">
        <color indexed="64"/>
      </left>
      <right/>
      <top/>
      <bottom style="thin">
        <color indexed="64"/>
      </bottom>
      <diagonal/>
    </border>
    <border>
      <left style="medium">
        <color indexed="64"/>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top/>
      <bottom style="thin">
        <color indexed="64"/>
      </bottom>
      <diagonal/>
    </border>
    <border>
      <left style="dashed">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16" fillId="0" borderId="0" applyFont="0" applyFill="0" applyBorder="0" applyAlignment="0" applyProtection="0">
      <alignment vertical="center"/>
    </xf>
    <xf numFmtId="0" fontId="16" fillId="0" borderId="0">
      <alignment vertical="center"/>
    </xf>
  </cellStyleXfs>
  <cellXfs count="367">
    <xf numFmtId="0" fontId="0" fillId="0" borderId="0" xfId="0">
      <alignment vertical="center"/>
    </xf>
    <xf numFmtId="0" fontId="1" fillId="0" borderId="0" xfId="0" applyFont="1" applyFill="1" applyProtection="1">
      <alignment vertical="center"/>
      <protection locked="0"/>
    </xf>
    <xf numFmtId="0" fontId="1" fillId="0" borderId="0" xfId="0" applyFont="1" applyProtection="1">
      <alignment vertical="center"/>
      <protection locked="0"/>
    </xf>
    <xf numFmtId="0" fontId="1" fillId="0" borderId="0" xfId="0" applyNumberFormat="1" applyFont="1" applyBorder="1" applyAlignment="1" applyProtection="1">
      <alignment vertical="center" shrinkToFit="1"/>
      <protection locked="0"/>
    </xf>
    <xf numFmtId="0" fontId="4" fillId="0" borderId="0" xfId="0" applyNumberFormat="1" applyFont="1" applyBorder="1" applyAlignment="1" applyProtection="1">
      <alignment vertical="center" shrinkToFit="1"/>
      <protection locked="0"/>
    </xf>
    <xf numFmtId="0" fontId="22" fillId="2" borderId="124" xfId="0" applyFont="1" applyFill="1" applyBorder="1" applyAlignment="1" applyProtection="1">
      <alignment horizontal="center" vertical="center" wrapText="1" readingOrder="1"/>
      <protection locked="0"/>
    </xf>
    <xf numFmtId="38" fontId="22" fillId="0" borderId="124" xfId="1" applyFont="1" applyFill="1" applyBorder="1" applyAlignment="1" applyProtection="1">
      <alignment horizontal="right" vertical="center" wrapText="1" readingOrder="1"/>
      <protection locked="0"/>
    </xf>
    <xf numFmtId="0" fontId="23" fillId="2" borderId="124" xfId="0" applyFont="1" applyFill="1" applyBorder="1" applyAlignment="1" applyProtection="1">
      <alignment horizontal="right" vertical="center" wrapText="1"/>
      <protection locked="0"/>
    </xf>
    <xf numFmtId="178" fontId="22" fillId="2" borderId="124" xfId="0" applyNumberFormat="1" applyFont="1" applyFill="1" applyBorder="1" applyAlignment="1" applyProtection="1">
      <alignment horizontal="right" vertical="center" wrapText="1" readingOrder="1"/>
      <protection locked="0"/>
    </xf>
    <xf numFmtId="0" fontId="1" fillId="0" borderId="0" xfId="0" applyFont="1" applyAlignment="1" applyProtection="1">
      <alignment vertical="center"/>
      <protection locked="0"/>
    </xf>
    <xf numFmtId="179" fontId="22" fillId="2" borderId="124" xfId="0" applyNumberFormat="1" applyFont="1" applyFill="1" applyBorder="1" applyAlignment="1" applyProtection="1">
      <alignment horizontal="right" vertical="center" wrapText="1" readingOrder="1"/>
      <protection locked="0"/>
    </xf>
    <xf numFmtId="38" fontId="22" fillId="2" borderId="124" xfId="1" applyFont="1" applyFill="1" applyBorder="1" applyAlignment="1" applyProtection="1">
      <alignment horizontal="right" vertical="center" wrapText="1" readingOrder="1"/>
      <protection locked="0"/>
    </xf>
    <xf numFmtId="0" fontId="1" fillId="0" borderId="0" xfId="0" applyFont="1" applyAlignment="1" applyProtection="1">
      <alignment horizontal="left" vertical="center"/>
      <protection locked="0"/>
    </xf>
    <xf numFmtId="0" fontId="4" fillId="0" borderId="0" xfId="0" applyFont="1" applyProtection="1">
      <alignment vertical="center"/>
      <protection locked="0"/>
    </xf>
    <xf numFmtId="0" fontId="1" fillId="0" borderId="0" xfId="0" applyFont="1" applyAlignment="1" applyProtection="1">
      <alignment horizontal="center" vertical="center"/>
      <protection locked="0"/>
    </xf>
    <xf numFmtId="49" fontId="4" fillId="0" borderId="0" xfId="0" applyNumberFormat="1" applyFont="1" applyBorder="1" applyAlignment="1" applyProtection="1">
      <alignment horizontal="center" vertical="center"/>
      <protection locked="0"/>
    </xf>
    <xf numFmtId="0" fontId="1" fillId="0" borderId="0" xfId="0" applyFont="1" applyBorder="1" applyAlignment="1" applyProtection="1">
      <alignment vertical="center"/>
      <protection locked="0"/>
    </xf>
    <xf numFmtId="0" fontId="1" fillId="0" borderId="0" xfId="0" applyFont="1" applyBorder="1" applyProtection="1">
      <alignment vertical="center"/>
      <protection locked="0"/>
    </xf>
    <xf numFmtId="0" fontId="27" fillId="0" borderId="0" xfId="0" applyFont="1" applyProtection="1">
      <alignment vertical="center"/>
      <protection locked="0"/>
    </xf>
    <xf numFmtId="0" fontId="7" fillId="0" borderId="0" xfId="0" applyFont="1" applyProtection="1">
      <alignment vertical="center"/>
      <protection locked="0"/>
    </xf>
    <xf numFmtId="0" fontId="4" fillId="0" borderId="78" xfId="0" applyFont="1" applyBorder="1" applyAlignment="1" applyProtection="1">
      <alignment vertical="center" wrapText="1"/>
      <protection locked="0"/>
    </xf>
    <xf numFmtId="0" fontId="1" fillId="0" borderId="78" xfId="0" applyFont="1" applyBorder="1" applyAlignment="1" applyProtection="1">
      <alignment vertical="center" wrapText="1"/>
      <protection locked="0"/>
    </xf>
    <xf numFmtId="0" fontId="1" fillId="0" borderId="115" xfId="0" applyFont="1" applyBorder="1" applyAlignment="1" applyProtection="1">
      <alignment vertical="center" wrapText="1"/>
      <protection locked="0"/>
    </xf>
    <xf numFmtId="0" fontId="4" fillId="0" borderId="126" xfId="0" applyFont="1" applyBorder="1" applyAlignment="1" applyProtection="1">
      <alignment vertical="center" wrapText="1"/>
      <protection locked="0"/>
    </xf>
    <xf numFmtId="0" fontId="1" fillId="0" borderId="21" xfId="0" applyFont="1" applyBorder="1" applyAlignment="1" applyProtection="1">
      <alignment vertical="center" wrapText="1"/>
      <protection locked="0"/>
    </xf>
    <xf numFmtId="0" fontId="4" fillId="0" borderId="21" xfId="0" applyFont="1" applyBorder="1" applyAlignment="1" applyProtection="1">
      <alignment vertical="center" wrapText="1"/>
      <protection locked="0"/>
    </xf>
    <xf numFmtId="0" fontId="1" fillId="0" borderId="110" xfId="0" applyFont="1" applyBorder="1" applyAlignment="1" applyProtection="1">
      <alignment vertical="center" wrapText="1"/>
      <protection locked="0"/>
    </xf>
    <xf numFmtId="0" fontId="4" fillId="0" borderId="128" xfId="0" applyFont="1" applyBorder="1" applyAlignment="1" applyProtection="1">
      <alignment vertical="center" wrapText="1"/>
      <protection locked="0"/>
    </xf>
    <xf numFmtId="0" fontId="1" fillId="0" borderId="64" xfId="0" applyFont="1" applyBorder="1" applyAlignment="1" applyProtection="1">
      <alignment vertical="center" wrapText="1"/>
      <protection locked="0"/>
    </xf>
    <xf numFmtId="0" fontId="4" fillId="0" borderId="64" xfId="0" applyFont="1" applyBorder="1" applyAlignment="1" applyProtection="1">
      <alignment vertical="center" wrapText="1"/>
      <protection locked="0"/>
    </xf>
    <xf numFmtId="0" fontId="1" fillId="0" borderId="101" xfId="0" applyFont="1" applyBorder="1" applyAlignment="1" applyProtection="1">
      <alignment vertical="center" wrapText="1"/>
      <protection locked="0"/>
    </xf>
    <xf numFmtId="179" fontId="22" fillId="0" borderId="124" xfId="0" applyNumberFormat="1" applyFont="1" applyFill="1" applyBorder="1" applyAlignment="1" applyProtection="1">
      <alignment horizontal="right" vertical="center" wrapText="1" readingOrder="1"/>
      <protection locked="0"/>
    </xf>
    <xf numFmtId="178" fontId="22" fillId="0" borderId="124" xfId="0" applyNumberFormat="1" applyFont="1" applyFill="1" applyBorder="1" applyAlignment="1" applyProtection="1">
      <alignment horizontal="right" vertical="center" wrapText="1" readingOrder="1"/>
      <protection locked="0"/>
    </xf>
    <xf numFmtId="0" fontId="4" fillId="0" borderId="131" xfId="0" applyFont="1" applyBorder="1" applyAlignment="1" applyProtection="1">
      <alignment vertical="center" wrapText="1"/>
      <protection locked="0"/>
    </xf>
    <xf numFmtId="0" fontId="1" fillId="0" borderId="132" xfId="0" applyFont="1" applyBorder="1" applyAlignment="1" applyProtection="1">
      <alignment vertical="center" wrapText="1"/>
      <protection locked="0"/>
    </xf>
    <xf numFmtId="0" fontId="4" fillId="0" borderId="132" xfId="0" applyFont="1" applyBorder="1" applyAlignment="1" applyProtection="1">
      <alignment vertical="center" wrapText="1"/>
      <protection locked="0"/>
    </xf>
    <xf numFmtId="0" fontId="1" fillId="0" borderId="133" xfId="0" applyFont="1" applyBorder="1" applyAlignment="1" applyProtection="1">
      <alignment vertical="center" wrapText="1"/>
      <protection locked="0"/>
    </xf>
    <xf numFmtId="0" fontId="4" fillId="0" borderId="123" xfId="0" applyFont="1" applyBorder="1" applyAlignment="1" applyProtection="1">
      <alignment vertical="center" wrapText="1"/>
      <protection locked="0"/>
    </xf>
    <xf numFmtId="0" fontId="1" fillId="0" borderId="88" xfId="0" applyFont="1" applyBorder="1" applyAlignment="1" applyProtection="1">
      <alignment vertical="center" wrapText="1"/>
      <protection locked="0"/>
    </xf>
    <xf numFmtId="0" fontId="4" fillId="0" borderId="88" xfId="0" applyFont="1" applyBorder="1" applyAlignment="1" applyProtection="1">
      <alignment vertical="center" wrapText="1"/>
      <protection locked="0"/>
    </xf>
    <xf numFmtId="0" fontId="1" fillId="0" borderId="99" xfId="0" applyFont="1" applyBorder="1" applyAlignment="1" applyProtection="1">
      <alignment vertical="center" wrapText="1"/>
      <protection locked="0"/>
    </xf>
    <xf numFmtId="0" fontId="12" fillId="0" borderId="0" xfId="0" applyFont="1" applyProtection="1">
      <alignment vertical="center"/>
      <protection locked="0"/>
    </xf>
    <xf numFmtId="178" fontId="23" fillId="0" borderId="124" xfId="0" applyNumberFormat="1" applyFont="1" applyFill="1" applyBorder="1" applyAlignment="1" applyProtection="1">
      <alignment horizontal="right" vertical="center" wrapText="1"/>
      <protection locked="0"/>
    </xf>
    <xf numFmtId="0" fontId="10" fillId="0" borderId="0" xfId="0" applyFont="1" applyAlignment="1" applyProtection="1">
      <alignment horizontal="center" vertical="center" wrapText="1"/>
      <protection locked="0"/>
    </xf>
    <xf numFmtId="0" fontId="7" fillId="0" borderId="0" xfId="0" applyFont="1" applyAlignment="1" applyProtection="1">
      <alignment vertical="center"/>
      <protection locked="0"/>
    </xf>
    <xf numFmtId="0" fontId="7" fillId="0" borderId="0" xfId="0" applyFont="1" applyFill="1" applyProtection="1">
      <alignment vertical="center"/>
      <protection locked="0"/>
    </xf>
    <xf numFmtId="0" fontId="7" fillId="0" borderId="0" xfId="0" applyFont="1" applyAlignment="1" applyProtection="1">
      <alignment horizontal="center" vertical="center"/>
      <protection locked="0"/>
    </xf>
    <xf numFmtId="0" fontId="1" fillId="0" borderId="22" xfId="0" applyFont="1" applyBorder="1" applyProtection="1">
      <alignment vertical="center"/>
      <protection locked="0"/>
    </xf>
    <xf numFmtId="0" fontId="1" fillId="0" borderId="20" xfId="0" applyFont="1" applyBorder="1" applyProtection="1">
      <alignment vertical="center"/>
      <protection locked="0"/>
    </xf>
    <xf numFmtId="0" fontId="1" fillId="0" borderId="21" xfId="0" applyFont="1" applyBorder="1" applyProtection="1">
      <alignment vertical="center"/>
      <protection locked="0"/>
    </xf>
    <xf numFmtId="0" fontId="1" fillId="0" borderId="19" xfId="0" applyFont="1" applyBorder="1" applyProtection="1">
      <alignment vertical="center"/>
      <protection locked="0"/>
    </xf>
    <xf numFmtId="0" fontId="1" fillId="0" borderId="18" xfId="0" applyFont="1" applyBorder="1" applyProtection="1">
      <alignment vertical="center"/>
      <protection locked="0"/>
    </xf>
    <xf numFmtId="0" fontId="1" fillId="0" borderId="17" xfId="0" applyFont="1" applyBorder="1" applyProtection="1">
      <alignment vertical="center"/>
      <protection locked="0"/>
    </xf>
    <xf numFmtId="0" fontId="4" fillId="0" borderId="16" xfId="0" applyFont="1" applyBorder="1" applyProtection="1">
      <alignment vertical="center"/>
      <protection locked="0"/>
    </xf>
    <xf numFmtId="0" fontId="1" fillId="0" borderId="15" xfId="0" applyFont="1" applyBorder="1" applyProtection="1">
      <alignment vertical="center"/>
      <protection locked="0"/>
    </xf>
    <xf numFmtId="0" fontId="1" fillId="0" borderId="14" xfId="0" applyFont="1" applyBorder="1" applyProtection="1">
      <alignment vertical="center"/>
      <protection locked="0"/>
    </xf>
    <xf numFmtId="0" fontId="4" fillId="0" borderId="8" xfId="0" applyFont="1" applyBorder="1" applyProtection="1">
      <alignment vertical="center"/>
      <protection locked="0"/>
    </xf>
    <xf numFmtId="0" fontId="1" fillId="0" borderId="7" xfId="0" applyFont="1" applyBorder="1" applyProtection="1">
      <alignment vertical="center"/>
      <protection locked="0"/>
    </xf>
    <xf numFmtId="0" fontId="1" fillId="0" borderId="6" xfId="0" applyFont="1" applyBorder="1" applyProtection="1">
      <alignment vertical="center"/>
      <protection locked="0"/>
    </xf>
    <xf numFmtId="176" fontId="1" fillId="0" borderId="0" xfId="0" applyNumberFormat="1"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7" fillId="3" borderId="0" xfId="0" applyFont="1" applyFill="1" applyProtection="1">
      <alignment vertical="center"/>
      <protection locked="0"/>
    </xf>
    <xf numFmtId="0" fontId="1" fillId="3" borderId="0" xfId="0" applyFont="1" applyFill="1" applyProtection="1">
      <alignment vertical="center"/>
      <protection locked="0"/>
    </xf>
    <xf numFmtId="176" fontId="1" fillId="0" borderId="0" xfId="0" applyNumberFormat="1"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13"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5" xfId="0" applyFont="1" applyBorder="1" applyAlignment="1" applyProtection="1">
      <alignment vertical="top" wrapText="1"/>
      <protection locked="0"/>
    </xf>
    <xf numFmtId="0" fontId="1" fillId="0" borderId="0" xfId="0" applyFont="1" applyBorder="1" applyAlignment="1" applyProtection="1">
      <alignment vertical="top" wrapText="1"/>
      <protection locked="0"/>
    </xf>
    <xf numFmtId="0" fontId="1" fillId="0" borderId="4" xfId="0" applyFont="1" applyBorder="1" applyAlignment="1" applyProtection="1">
      <alignment vertical="top" wrapText="1"/>
      <protection locked="0"/>
    </xf>
    <xf numFmtId="0" fontId="1" fillId="0" borderId="3" xfId="0" applyFont="1" applyBorder="1" applyAlignment="1" applyProtection="1">
      <alignment vertical="top" wrapText="1"/>
      <protection locked="0"/>
    </xf>
    <xf numFmtId="0" fontId="1" fillId="0" borderId="2" xfId="0" applyFont="1" applyBorder="1" applyAlignment="1" applyProtection="1">
      <alignment vertical="top" wrapText="1"/>
      <protection locked="0"/>
    </xf>
    <xf numFmtId="0" fontId="1" fillId="0" borderId="1" xfId="0" applyFont="1" applyBorder="1" applyAlignment="1" applyProtection="1">
      <alignment vertical="top" wrapText="1"/>
      <protection locked="0"/>
    </xf>
    <xf numFmtId="0" fontId="1" fillId="0" borderId="30"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176" fontId="13" fillId="0" borderId="28" xfId="0" applyNumberFormat="1" applyFont="1" applyFill="1" applyBorder="1" applyAlignment="1" applyProtection="1">
      <alignment horizontal="center" vertical="center"/>
      <protection locked="0"/>
    </xf>
    <xf numFmtId="0" fontId="25" fillId="0" borderId="28" xfId="0" applyFont="1" applyFill="1" applyBorder="1" applyAlignment="1" applyProtection="1">
      <alignment horizontal="center" vertical="center"/>
      <protection locked="0"/>
    </xf>
    <xf numFmtId="0" fontId="25" fillId="0" borderId="26" xfId="0" applyFont="1" applyFill="1" applyBorder="1" applyAlignment="1" applyProtection="1">
      <alignment horizontal="center" vertical="center"/>
      <protection locked="0"/>
    </xf>
    <xf numFmtId="0" fontId="25" fillId="0" borderId="27" xfId="0" applyFont="1" applyFill="1" applyBorder="1" applyAlignment="1" applyProtection="1">
      <alignment horizontal="center" vertical="center"/>
      <protection locked="0"/>
    </xf>
    <xf numFmtId="0" fontId="25" fillId="0" borderId="139" xfId="0" applyFont="1" applyFill="1" applyBorder="1" applyAlignment="1" applyProtection="1">
      <alignment horizontal="center" vertical="center"/>
      <protection locked="0"/>
    </xf>
    <xf numFmtId="0" fontId="6" fillId="0" borderId="25" xfId="0" applyFont="1" applyBorder="1" applyAlignment="1" applyProtection="1">
      <alignment vertical="center" shrinkToFit="1"/>
      <protection locked="0"/>
    </xf>
    <xf numFmtId="0" fontId="5" fillId="0" borderId="24" xfId="0" applyFont="1" applyBorder="1" applyAlignment="1" applyProtection="1">
      <alignment vertical="center" shrinkToFit="1"/>
      <protection locked="0"/>
    </xf>
    <xf numFmtId="0" fontId="5" fillId="0" borderId="23" xfId="0" applyFont="1" applyBorder="1" applyAlignment="1" applyProtection="1">
      <alignment vertical="center" shrinkToFit="1"/>
      <protection locked="0"/>
    </xf>
    <xf numFmtId="0" fontId="26" fillId="0" borderId="21" xfId="0" applyFont="1" applyBorder="1" applyAlignment="1" applyProtection="1">
      <alignment horizontal="center" vertical="center"/>
      <protection locked="0"/>
    </xf>
    <xf numFmtId="176" fontId="1" fillId="0" borderId="53" xfId="0" applyNumberFormat="1" applyFont="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0" fontId="4" fillId="0" borderId="52" xfId="0" applyNumberFormat="1" applyFont="1" applyBorder="1" applyAlignment="1" applyProtection="1">
      <alignment horizontal="center" vertical="center" shrinkToFit="1"/>
    </xf>
    <xf numFmtId="0" fontId="4" fillId="0" borderId="51" xfId="0" applyNumberFormat="1" applyFont="1" applyBorder="1" applyAlignment="1" applyProtection="1">
      <alignment horizontal="center" vertical="center" shrinkToFit="1"/>
    </xf>
    <xf numFmtId="0" fontId="4" fillId="0" borderId="50" xfId="0" applyNumberFormat="1" applyFont="1" applyBorder="1" applyAlignment="1" applyProtection="1">
      <alignment horizontal="center" vertical="center" shrinkToFit="1"/>
    </xf>
    <xf numFmtId="176" fontId="13" fillId="0" borderId="49" xfId="0" applyNumberFormat="1" applyFont="1" applyBorder="1" applyAlignment="1" applyProtection="1">
      <alignment horizontal="right" vertical="center"/>
    </xf>
    <xf numFmtId="176" fontId="13" fillId="0" borderId="40" xfId="0" applyNumberFormat="1" applyFont="1" applyBorder="1" applyAlignment="1" applyProtection="1">
      <alignment horizontal="right" vertical="center"/>
    </xf>
    <xf numFmtId="176" fontId="1" fillId="0" borderId="49" xfId="0" applyNumberFormat="1" applyFont="1" applyBorder="1" applyAlignment="1" applyProtection="1">
      <alignment horizontal="center" vertical="center"/>
      <protection locked="0"/>
    </xf>
    <xf numFmtId="176" fontId="1" fillId="0" borderId="48" xfId="0" applyNumberFormat="1" applyFont="1" applyBorder="1" applyAlignment="1" applyProtection="1">
      <alignment horizontal="center" vertical="center"/>
      <protection locked="0"/>
    </xf>
    <xf numFmtId="176" fontId="1" fillId="0" borderId="40" xfId="0" applyNumberFormat="1" applyFont="1" applyBorder="1" applyAlignment="1" applyProtection="1">
      <alignment horizontal="center" vertical="center"/>
      <protection locked="0"/>
    </xf>
    <xf numFmtId="176" fontId="1" fillId="0" borderId="39" xfId="0" applyNumberFormat="1" applyFont="1" applyBorder="1" applyAlignment="1" applyProtection="1">
      <alignment horizontal="center" vertical="center"/>
      <protection locked="0"/>
    </xf>
    <xf numFmtId="0" fontId="4" fillId="0" borderId="43" xfId="0" applyNumberFormat="1" applyFont="1" applyBorder="1" applyAlignment="1" applyProtection="1">
      <alignment horizontal="center" vertical="center" shrinkToFit="1"/>
    </xf>
    <xf numFmtId="0" fontId="4" fillId="0" borderId="42" xfId="0" applyNumberFormat="1" applyFont="1" applyBorder="1" applyAlignment="1" applyProtection="1">
      <alignment horizontal="center" vertical="center" shrinkToFit="1"/>
    </xf>
    <xf numFmtId="0" fontId="4" fillId="0" borderId="41" xfId="0" applyNumberFormat="1" applyFont="1" applyBorder="1" applyAlignment="1" applyProtection="1">
      <alignment horizontal="center" vertical="center" shrinkToFit="1"/>
    </xf>
    <xf numFmtId="0" fontId="1" fillId="0" borderId="38"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1" fillId="0" borderId="35" xfId="0" applyFont="1" applyBorder="1" applyAlignment="1" applyProtection="1">
      <alignment horizontal="center" vertical="center" shrinkToFit="1"/>
      <protection locked="0"/>
    </xf>
    <xf numFmtId="0" fontId="8" fillId="0" borderId="35" xfId="0" applyFont="1" applyBorder="1" applyAlignment="1" applyProtection="1">
      <alignment horizontal="center" vertical="center" shrinkToFit="1"/>
      <protection locked="0"/>
    </xf>
    <xf numFmtId="0" fontId="8" fillId="0" borderId="28" xfId="0" applyFont="1" applyBorder="1" applyAlignment="1" applyProtection="1">
      <alignment horizontal="center" vertical="center" shrinkToFit="1"/>
      <protection locked="0"/>
    </xf>
    <xf numFmtId="0" fontId="8" fillId="0" borderId="34" xfId="0" applyFont="1" applyBorder="1" applyAlignment="1" applyProtection="1">
      <alignment horizontal="center" vertical="center" shrinkToFit="1"/>
      <protection locked="0"/>
    </xf>
    <xf numFmtId="0" fontId="8" fillId="0" borderId="27" xfId="0" applyFont="1" applyBorder="1" applyAlignment="1" applyProtection="1">
      <alignment horizontal="center" vertical="center" shrinkToFit="1"/>
      <protection locked="0"/>
    </xf>
    <xf numFmtId="176" fontId="1" fillId="0" borderId="29" xfId="0" applyNumberFormat="1" applyFont="1" applyBorder="1" applyAlignment="1" applyProtection="1">
      <alignment horizontal="center" vertical="center"/>
      <protection locked="0"/>
    </xf>
    <xf numFmtId="176" fontId="1" fillId="0" borderId="62" xfId="0" applyNumberFormat="1" applyFont="1" applyBorder="1" applyAlignment="1" applyProtection="1">
      <alignment horizontal="center" vertical="center"/>
      <protection locked="0"/>
    </xf>
    <xf numFmtId="176" fontId="1" fillId="0" borderId="0" xfId="0" applyNumberFormat="1" applyFont="1" applyBorder="1" applyAlignment="1" applyProtection="1">
      <alignment horizontal="center" vertical="center"/>
      <protection locked="0"/>
    </xf>
    <xf numFmtId="176" fontId="1" fillId="0" borderId="12" xfId="0" applyNumberFormat="1" applyFont="1" applyBorder="1" applyAlignment="1" applyProtection="1">
      <alignment horizontal="center" vertical="center"/>
      <protection locked="0"/>
    </xf>
    <xf numFmtId="0" fontId="4" fillId="0" borderId="58" xfId="0" applyNumberFormat="1" applyFont="1" applyBorder="1" applyAlignment="1" applyProtection="1">
      <alignment horizontal="center" vertical="center" shrinkToFit="1"/>
    </xf>
    <xf numFmtId="0" fontId="4" fillId="0" borderId="29" xfId="0" applyNumberFormat="1" applyFont="1" applyBorder="1" applyAlignment="1" applyProtection="1">
      <alignment horizontal="center" vertical="center" shrinkToFit="1"/>
    </xf>
    <xf numFmtId="0" fontId="4" fillId="0" borderId="57" xfId="0" applyNumberFormat="1" applyFont="1" applyBorder="1" applyAlignment="1" applyProtection="1">
      <alignment horizontal="center" vertical="center" shrinkToFit="1"/>
    </xf>
    <xf numFmtId="176" fontId="1" fillId="0" borderId="56" xfId="0" applyNumberFormat="1" applyFont="1" applyBorder="1" applyAlignment="1" applyProtection="1">
      <alignment horizontal="center" vertical="center"/>
      <protection locked="0"/>
    </xf>
    <xf numFmtId="0" fontId="9" fillId="0" borderId="49" xfId="0" applyFont="1" applyBorder="1" applyAlignment="1" applyProtection="1">
      <alignment horizontal="center" vertical="center"/>
      <protection locked="0"/>
    </xf>
    <xf numFmtId="0" fontId="9" fillId="0" borderId="47" xfId="0" applyFont="1" applyBorder="1" applyAlignment="1" applyProtection="1">
      <alignment horizontal="center" vertical="center"/>
      <protection locked="0"/>
    </xf>
    <xf numFmtId="0" fontId="9" fillId="0" borderId="40" xfId="0" applyFont="1" applyBorder="1" applyAlignment="1" applyProtection="1">
      <alignment horizontal="center" vertical="center"/>
      <protection locked="0"/>
    </xf>
    <xf numFmtId="176" fontId="1" fillId="0" borderId="55" xfId="0" applyNumberFormat="1" applyFont="1" applyBorder="1" applyAlignment="1" applyProtection="1">
      <alignment horizontal="center" vertical="center"/>
      <protection locked="0"/>
    </xf>
    <xf numFmtId="0" fontId="8" fillId="0" borderId="54" xfId="0" applyFont="1" applyBorder="1" applyAlignment="1" applyProtection="1">
      <alignment horizontal="center" vertical="center"/>
      <protection locked="0"/>
    </xf>
    <xf numFmtId="0" fontId="8" fillId="0" borderId="46" xfId="0" applyFont="1" applyBorder="1" applyAlignment="1" applyProtection="1">
      <alignment horizontal="center" vertical="center"/>
      <protection locked="0"/>
    </xf>
    <xf numFmtId="0" fontId="8" fillId="0" borderId="45" xfId="0" applyFont="1" applyBorder="1" applyAlignment="1" applyProtection="1">
      <alignment horizontal="center" vertical="center"/>
      <protection locked="0"/>
    </xf>
    <xf numFmtId="176" fontId="19" fillId="0" borderId="55" xfId="0" applyNumberFormat="1" applyFont="1" applyBorder="1" applyAlignment="1" applyProtection="1">
      <alignment horizontal="right" vertical="center"/>
    </xf>
    <xf numFmtId="0" fontId="24" fillId="0" borderId="49" xfId="0" applyFont="1" applyBorder="1" applyAlignment="1" applyProtection="1">
      <alignment horizontal="right" vertical="center"/>
    </xf>
    <xf numFmtId="0" fontId="24" fillId="0" borderId="46" xfId="0" applyFont="1" applyBorder="1" applyAlignment="1" applyProtection="1">
      <alignment horizontal="right" vertical="center"/>
    </xf>
    <xf numFmtId="0" fontId="24" fillId="0" borderId="40" xfId="0" applyFont="1" applyBorder="1" applyAlignment="1" applyProtection="1">
      <alignment horizontal="right" vertical="center"/>
    </xf>
    <xf numFmtId="0" fontId="8" fillId="0" borderId="40" xfId="0" applyFont="1" applyBorder="1" applyAlignment="1" applyProtection="1">
      <alignment horizontal="center" vertical="center"/>
      <protection locked="0"/>
    </xf>
    <xf numFmtId="0" fontId="1" fillId="0" borderId="44" xfId="0" applyFont="1" applyBorder="1" applyAlignment="1" applyProtection="1">
      <alignment horizontal="center" vertical="center"/>
      <protection locked="0"/>
    </xf>
    <xf numFmtId="0" fontId="4" fillId="0" borderId="53" xfId="0" applyNumberFormat="1" applyFont="1" applyBorder="1" applyAlignment="1" applyProtection="1">
      <alignment horizontal="center" vertical="center"/>
      <protection locked="0"/>
    </xf>
    <xf numFmtId="0" fontId="4" fillId="0" borderId="44" xfId="0" applyNumberFormat="1" applyFont="1" applyBorder="1" applyAlignment="1" applyProtection="1">
      <alignment horizontal="center" vertical="center"/>
      <protection locked="0"/>
    </xf>
    <xf numFmtId="176" fontId="1" fillId="0" borderId="54" xfId="0" applyNumberFormat="1" applyFont="1" applyBorder="1" applyAlignment="1" applyProtection="1">
      <alignment horizontal="center" vertical="center"/>
      <protection locked="0"/>
    </xf>
    <xf numFmtId="176" fontId="1" fillId="0" borderId="45" xfId="0" applyNumberFormat="1" applyFont="1" applyBorder="1" applyAlignment="1" applyProtection="1">
      <alignment horizontal="center" vertical="center"/>
      <protection locked="0"/>
    </xf>
    <xf numFmtId="0" fontId="4" fillId="0" borderId="66" xfId="0" applyNumberFormat="1" applyFont="1" applyBorder="1" applyAlignment="1" applyProtection="1">
      <alignment horizontal="center" vertical="center"/>
      <protection locked="0"/>
    </xf>
    <xf numFmtId="0" fontId="4" fillId="0" borderId="59" xfId="0" applyNumberFormat="1" applyFont="1" applyBorder="1" applyAlignment="1" applyProtection="1">
      <alignment horizontal="center" vertical="center"/>
      <protection locked="0"/>
    </xf>
    <xf numFmtId="176" fontId="13" fillId="0" borderId="29" xfId="0" applyNumberFormat="1" applyFont="1" applyBorder="1" applyAlignment="1" applyProtection="1">
      <alignment horizontal="right" vertical="center"/>
    </xf>
    <xf numFmtId="176" fontId="13" fillId="0" borderId="0" xfId="0" applyNumberFormat="1" applyFont="1" applyBorder="1" applyAlignment="1" applyProtection="1">
      <alignment horizontal="right" vertical="center"/>
    </xf>
    <xf numFmtId="176" fontId="1" fillId="0" borderId="57" xfId="0" applyNumberFormat="1" applyFont="1" applyBorder="1" applyAlignment="1" applyProtection="1">
      <alignment horizontal="center" vertical="center"/>
      <protection locked="0"/>
    </xf>
    <xf numFmtId="176" fontId="1" fillId="0" borderId="60" xfId="0" applyNumberFormat="1" applyFont="1" applyBorder="1" applyAlignment="1" applyProtection="1">
      <alignment horizontal="center" vertical="center"/>
      <protection locked="0"/>
    </xf>
    <xf numFmtId="176" fontId="1" fillId="0" borderId="66" xfId="0" applyNumberFormat="1" applyFont="1" applyBorder="1" applyAlignment="1" applyProtection="1">
      <alignment horizontal="center" vertical="center"/>
      <protection locked="0"/>
    </xf>
    <xf numFmtId="0" fontId="8" fillId="0" borderId="59" xfId="0" applyFont="1" applyBorder="1" applyAlignment="1" applyProtection="1">
      <alignment horizontal="center" vertical="center"/>
      <protection locked="0"/>
    </xf>
    <xf numFmtId="0" fontId="4" fillId="0" borderId="65" xfId="0" applyNumberFormat="1" applyFont="1" applyBorder="1" applyAlignment="1" applyProtection="1">
      <alignment horizontal="center" vertical="center" shrinkToFit="1"/>
    </xf>
    <xf numFmtId="0" fontId="4" fillId="0" borderId="64" xfId="0" applyNumberFormat="1" applyFont="1" applyBorder="1" applyAlignment="1" applyProtection="1">
      <alignment horizontal="center" vertical="center" shrinkToFit="1"/>
    </xf>
    <xf numFmtId="0" fontId="4" fillId="0" borderId="63" xfId="0" applyNumberFormat="1" applyFont="1" applyBorder="1" applyAlignment="1" applyProtection="1">
      <alignment horizontal="center" vertical="center" shrinkToFit="1"/>
    </xf>
    <xf numFmtId="176" fontId="7" fillId="0" borderId="30" xfId="0" applyNumberFormat="1" applyFont="1" applyBorder="1" applyAlignment="1" applyProtection="1">
      <alignment horizontal="center" vertical="center" wrapText="1"/>
      <protection locked="0"/>
    </xf>
    <xf numFmtId="0" fontId="11" fillId="0" borderId="29"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176" fontId="1" fillId="0" borderId="58" xfId="0" applyNumberFormat="1" applyFont="1" applyBorder="1" applyAlignment="1" applyProtection="1">
      <alignment horizontal="center" vertical="center"/>
      <protection locked="0"/>
    </xf>
    <xf numFmtId="0" fontId="8" fillId="0" borderId="57" xfId="0" applyFont="1" applyBorder="1" applyAlignment="1" applyProtection="1">
      <alignment horizontal="center" vertical="center"/>
      <protection locked="0"/>
    </xf>
    <xf numFmtId="0" fontId="8" fillId="0" borderId="61" xfId="0" applyFont="1" applyBorder="1" applyAlignment="1" applyProtection="1">
      <alignment horizontal="center" vertical="center"/>
      <protection locked="0"/>
    </xf>
    <xf numFmtId="0" fontId="8" fillId="0" borderId="60" xfId="0" applyFont="1" applyBorder="1" applyAlignment="1" applyProtection="1">
      <alignment horizontal="center" vertical="center"/>
      <protection locked="0"/>
    </xf>
    <xf numFmtId="176" fontId="19" fillId="0" borderId="58" xfId="0" applyNumberFormat="1" applyFont="1" applyBorder="1" applyAlignment="1" applyProtection="1">
      <alignment horizontal="right" vertical="center"/>
    </xf>
    <xf numFmtId="0" fontId="24" fillId="0" borderId="29" xfId="0" applyFont="1" applyBorder="1" applyAlignment="1" applyProtection="1">
      <alignment horizontal="right" vertical="center"/>
    </xf>
    <xf numFmtId="0" fontId="24" fillId="0" borderId="61" xfId="0" applyFont="1" applyBorder="1" applyAlignment="1" applyProtection="1">
      <alignment horizontal="right" vertical="center"/>
    </xf>
    <xf numFmtId="0" fontId="24" fillId="0" borderId="0" xfId="0" applyFont="1" applyBorder="1" applyAlignment="1" applyProtection="1">
      <alignment horizontal="right" vertical="center"/>
    </xf>
    <xf numFmtId="0" fontId="8" fillId="0" borderId="0" xfId="0" applyFont="1" applyBorder="1" applyAlignment="1" applyProtection="1">
      <alignment horizontal="center" vertical="center"/>
      <protection locked="0"/>
    </xf>
    <xf numFmtId="0" fontId="1" fillId="0" borderId="59" xfId="0" applyFont="1" applyBorder="1" applyAlignment="1" applyProtection="1">
      <alignment horizontal="center" vertical="center"/>
      <protection locked="0"/>
    </xf>
    <xf numFmtId="0" fontId="1" fillId="0" borderId="30" xfId="0" applyFont="1" applyBorder="1" applyAlignment="1" applyProtection="1">
      <alignment horizontal="center" vertical="center" wrapText="1"/>
      <protection locked="0"/>
    </xf>
    <xf numFmtId="0" fontId="9" fillId="0" borderId="29" xfId="0" applyFont="1" applyBorder="1" applyAlignment="1" applyProtection="1">
      <alignment horizontal="center" vertical="center"/>
      <protection locked="0"/>
    </xf>
    <xf numFmtId="0" fontId="9" fillId="0" borderId="29" xfId="0" applyFont="1" applyBorder="1" applyAlignment="1" applyProtection="1">
      <alignment vertical="center"/>
      <protection locked="0"/>
    </xf>
    <xf numFmtId="0" fontId="9" fillId="0" borderId="68"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9" fillId="0" borderId="21" xfId="0" applyFont="1" applyBorder="1" applyAlignment="1" applyProtection="1">
      <alignment vertical="center"/>
      <protection locked="0"/>
    </xf>
    <xf numFmtId="0" fontId="8" fillId="0" borderId="71" xfId="0" applyFont="1" applyBorder="1" applyAlignment="1" applyProtection="1">
      <alignment horizontal="center" vertical="center"/>
      <protection locked="0"/>
    </xf>
    <xf numFmtId="0" fontId="8" fillId="0" borderId="70" xfId="0" applyFont="1" applyBorder="1" applyAlignment="1" applyProtection="1">
      <alignment horizontal="center" vertical="center"/>
      <protection locked="0"/>
    </xf>
    <xf numFmtId="0" fontId="8" fillId="0" borderId="69" xfId="0" applyFont="1" applyBorder="1" applyAlignment="1" applyProtection="1">
      <alignment horizontal="center" vertical="center"/>
      <protection locked="0"/>
    </xf>
    <xf numFmtId="0" fontId="8" fillId="0" borderId="67" xfId="0" applyFont="1" applyBorder="1" applyAlignment="1" applyProtection="1">
      <alignment horizontal="center" vertical="center"/>
      <protection locked="0"/>
    </xf>
    <xf numFmtId="0" fontId="1" fillId="0" borderId="66"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8" fillId="0" borderId="37" xfId="0" applyFont="1" applyBorder="1" applyAlignment="1" applyProtection="1">
      <alignment vertical="center"/>
      <protection locked="0"/>
    </xf>
    <xf numFmtId="0" fontId="8" fillId="0" borderId="36" xfId="0" applyFont="1" applyBorder="1" applyAlignment="1" applyProtection="1">
      <alignment vertical="center"/>
      <protection locked="0"/>
    </xf>
    <xf numFmtId="0" fontId="8" fillId="0" borderId="76" xfId="0" applyFont="1" applyBorder="1" applyAlignment="1" applyProtection="1">
      <alignment vertical="center"/>
      <protection locked="0"/>
    </xf>
    <xf numFmtId="0" fontId="8" fillId="0" borderId="75" xfId="0" applyFont="1" applyBorder="1" applyAlignment="1" applyProtection="1">
      <alignment vertical="center"/>
      <protection locked="0"/>
    </xf>
    <xf numFmtId="0" fontId="8" fillId="0" borderId="74" xfId="0" applyFont="1" applyBorder="1" applyAlignment="1" applyProtection="1">
      <alignment vertical="center"/>
      <protection locked="0"/>
    </xf>
    <xf numFmtId="0" fontId="8" fillId="0" borderId="33" xfId="0" applyFont="1" applyBorder="1" applyAlignment="1" applyProtection="1">
      <alignment vertical="center"/>
      <protection locked="0"/>
    </xf>
    <xf numFmtId="0" fontId="8" fillId="0" borderId="32" xfId="0" applyFont="1" applyBorder="1" applyAlignment="1" applyProtection="1">
      <alignment vertical="center"/>
      <protection locked="0"/>
    </xf>
    <xf numFmtId="0" fontId="8" fillId="0" borderId="31" xfId="0" applyFont="1" applyBorder="1" applyAlignment="1" applyProtection="1">
      <alignment vertical="center"/>
      <protection locked="0"/>
    </xf>
    <xf numFmtId="0" fontId="1" fillId="0" borderId="15" xfId="0" applyFont="1" applyBorder="1" applyAlignment="1" applyProtection="1">
      <alignment horizontal="center" vertical="center"/>
      <protection locked="0"/>
    </xf>
    <xf numFmtId="0" fontId="8" fillId="0" borderId="15" xfId="0" applyFont="1" applyBorder="1" applyAlignment="1" applyProtection="1">
      <alignment vertical="center"/>
      <protection locked="0"/>
    </xf>
    <xf numFmtId="0" fontId="8" fillId="0" borderId="81" xfId="0" applyFont="1" applyBorder="1" applyAlignment="1" applyProtection="1">
      <alignment vertical="center"/>
      <protection locked="0"/>
    </xf>
    <xf numFmtId="0" fontId="8" fillId="0" borderId="0" xfId="0" applyFont="1" applyAlignment="1" applyProtection="1">
      <alignment vertical="center"/>
      <protection locked="0"/>
    </xf>
    <xf numFmtId="0" fontId="8" fillId="0" borderId="60" xfId="0" applyFont="1" applyBorder="1" applyAlignment="1" applyProtection="1">
      <alignment vertical="center"/>
      <protection locked="0"/>
    </xf>
    <xf numFmtId="0" fontId="8" fillId="0" borderId="21" xfId="0" applyFont="1" applyBorder="1" applyAlignment="1" applyProtection="1">
      <alignment vertical="center"/>
      <protection locked="0"/>
    </xf>
    <xf numFmtId="0" fontId="8" fillId="0" borderId="73" xfId="0" applyFont="1" applyBorder="1" applyAlignment="1" applyProtection="1">
      <alignment vertical="center"/>
      <protection locked="0"/>
    </xf>
    <xf numFmtId="0" fontId="1" fillId="0" borderId="79" xfId="0" applyFont="1" applyBorder="1" applyAlignment="1" applyProtection="1">
      <alignment horizontal="center" vertical="center"/>
      <protection locked="0"/>
    </xf>
    <xf numFmtId="0" fontId="8" fillId="0" borderId="78" xfId="0" applyFont="1" applyBorder="1" applyAlignment="1" applyProtection="1">
      <alignment horizontal="center" vertical="center"/>
      <protection locked="0"/>
    </xf>
    <xf numFmtId="0" fontId="8" fillId="0" borderId="80" xfId="0" applyFont="1" applyBorder="1" applyAlignment="1" applyProtection="1">
      <alignment horizontal="center" vertical="center"/>
      <protection locked="0"/>
    </xf>
    <xf numFmtId="0" fontId="8" fillId="0" borderId="77" xfId="0" applyFont="1" applyBorder="1" applyAlignment="1" applyProtection="1">
      <alignment horizontal="center" vertical="center"/>
      <protection locked="0"/>
    </xf>
    <xf numFmtId="0" fontId="1" fillId="0" borderId="65" xfId="0" applyFont="1" applyBorder="1" applyAlignment="1" applyProtection="1">
      <alignment horizontal="center" vertical="center"/>
      <protection locked="0"/>
    </xf>
    <xf numFmtId="0" fontId="8" fillId="0" borderId="64" xfId="0" applyFont="1" applyBorder="1" applyAlignment="1" applyProtection="1">
      <alignment horizontal="center" vertical="center"/>
      <protection locked="0"/>
    </xf>
    <xf numFmtId="0" fontId="8" fillId="0" borderId="63" xfId="0" applyFont="1" applyBorder="1" applyAlignment="1" applyProtection="1">
      <alignment horizontal="center" vertical="center"/>
      <protection locked="0"/>
    </xf>
    <xf numFmtId="0" fontId="8" fillId="0" borderId="72" xfId="0" applyFont="1" applyBorder="1" applyAlignment="1" applyProtection="1">
      <alignment horizontal="center" vertical="center"/>
      <protection locked="0"/>
    </xf>
    <xf numFmtId="38" fontId="19" fillId="0" borderId="89" xfId="1" applyFont="1" applyBorder="1" applyAlignment="1" applyProtection="1">
      <alignment horizontal="right" vertical="center"/>
    </xf>
    <xf numFmtId="38" fontId="19" fillId="0" borderId="88" xfId="1" applyFont="1" applyBorder="1" applyAlignment="1" applyProtection="1">
      <alignment horizontal="right" vertical="center"/>
    </xf>
    <xf numFmtId="0" fontId="1" fillId="0" borderId="88" xfId="0" applyFont="1" applyBorder="1" applyAlignment="1" applyProtection="1">
      <alignment horizontal="center" vertical="center"/>
      <protection locked="0"/>
    </xf>
    <xf numFmtId="0" fontId="1" fillId="0" borderId="87" xfId="0" applyFont="1" applyBorder="1" applyAlignment="1" applyProtection="1">
      <alignment horizontal="center" vertical="center"/>
      <protection locked="0"/>
    </xf>
    <xf numFmtId="0" fontId="12" fillId="0" borderId="86" xfId="0" applyFont="1" applyBorder="1" applyAlignment="1" applyProtection="1">
      <alignment horizontal="center" vertical="center" wrapText="1"/>
      <protection locked="0"/>
    </xf>
    <xf numFmtId="0" fontId="12" fillId="0" borderId="83" xfId="0" applyFont="1" applyBorder="1" applyAlignment="1" applyProtection="1">
      <alignment horizontal="center" vertical="center" wrapText="1"/>
      <protection locked="0"/>
    </xf>
    <xf numFmtId="0" fontId="8" fillId="0" borderId="83" xfId="0" applyFont="1" applyBorder="1" applyAlignment="1" applyProtection="1">
      <alignment vertical="center"/>
      <protection locked="0"/>
    </xf>
    <xf numFmtId="0" fontId="8" fillId="0" borderId="85" xfId="0" applyFont="1" applyBorder="1" applyAlignment="1" applyProtection="1">
      <alignment vertical="center"/>
      <protection locked="0"/>
    </xf>
    <xf numFmtId="0" fontId="1" fillId="0" borderId="84" xfId="0" applyFont="1" applyBorder="1" applyAlignment="1" applyProtection="1">
      <alignment horizontal="center" vertical="center"/>
      <protection locked="0"/>
    </xf>
    <xf numFmtId="0" fontId="9" fillId="0" borderId="83" xfId="0" applyFont="1" applyBorder="1" applyAlignment="1" applyProtection="1">
      <alignment horizontal="center" vertical="center"/>
      <protection locked="0"/>
    </xf>
    <xf numFmtId="0" fontId="8" fillId="0" borderId="83" xfId="0" applyFont="1" applyBorder="1" applyAlignment="1" applyProtection="1">
      <alignment horizontal="center" vertical="center"/>
      <protection locked="0"/>
    </xf>
    <xf numFmtId="38" fontId="19" fillId="0" borderId="84" xfId="0" applyNumberFormat="1" applyFont="1" applyBorder="1" applyAlignment="1" applyProtection="1">
      <alignment horizontal="right" vertical="center"/>
    </xf>
    <xf numFmtId="0" fontId="19" fillId="0" borderId="83" xfId="0" applyFont="1" applyBorder="1" applyAlignment="1" applyProtection="1">
      <alignment horizontal="right" vertical="center"/>
    </xf>
    <xf numFmtId="0" fontId="1" fillId="0" borderId="83" xfId="0" applyFont="1" applyBorder="1" applyAlignment="1" applyProtection="1">
      <alignment horizontal="center" vertical="center"/>
      <protection locked="0"/>
    </xf>
    <xf numFmtId="0" fontId="1" fillId="0" borderId="85" xfId="0" applyFont="1" applyBorder="1" applyAlignment="1" applyProtection="1">
      <alignment horizontal="center" vertical="center"/>
      <protection locked="0"/>
    </xf>
    <xf numFmtId="38" fontId="19" fillId="0" borderId="84" xfId="1" applyFont="1" applyBorder="1" applyAlignment="1" applyProtection="1">
      <alignment horizontal="right" vertical="center"/>
    </xf>
    <xf numFmtId="38" fontId="19" fillId="0" borderId="83" xfId="1" applyFont="1" applyBorder="1" applyAlignment="1" applyProtection="1">
      <alignment horizontal="right" vertical="center"/>
    </xf>
    <xf numFmtId="0" fontId="1" fillId="0" borderId="82" xfId="0" applyFont="1" applyBorder="1" applyAlignment="1" applyProtection="1">
      <alignment horizontal="center" vertical="center"/>
      <protection locked="0"/>
    </xf>
    <xf numFmtId="0" fontId="7" fillId="0" borderId="95" xfId="0" applyFont="1" applyBorder="1" applyAlignment="1" applyProtection="1">
      <alignment horizontal="center" vertical="center" wrapText="1"/>
      <protection locked="0"/>
    </xf>
    <xf numFmtId="0" fontId="7" fillId="0" borderId="64" xfId="0" applyFont="1" applyBorder="1" applyAlignment="1" applyProtection="1">
      <alignment horizontal="center" vertical="center" wrapText="1"/>
      <protection locked="0"/>
    </xf>
    <xf numFmtId="0" fontId="9" fillId="0" borderId="64" xfId="0" applyFont="1" applyBorder="1" applyAlignment="1" applyProtection="1">
      <alignment horizontal="center" vertical="center"/>
      <protection locked="0"/>
    </xf>
    <xf numFmtId="38" fontId="19" fillId="0" borderId="65" xfId="0" applyNumberFormat="1" applyFont="1" applyBorder="1" applyAlignment="1" applyProtection="1">
      <alignment horizontal="right" vertical="center"/>
    </xf>
    <xf numFmtId="0" fontId="19" fillId="0" borderId="64" xfId="0" applyFont="1" applyBorder="1" applyAlignment="1" applyProtection="1">
      <alignment horizontal="right" vertical="center"/>
    </xf>
    <xf numFmtId="0" fontId="1" fillId="0" borderId="64" xfId="0" applyFont="1" applyBorder="1" applyAlignment="1" applyProtection="1">
      <alignment horizontal="center" vertical="center"/>
      <protection locked="0"/>
    </xf>
    <xf numFmtId="0" fontId="1" fillId="0" borderId="63" xfId="0" applyFont="1" applyBorder="1" applyAlignment="1" applyProtection="1">
      <alignment horizontal="center" vertical="center"/>
      <protection locked="0"/>
    </xf>
    <xf numFmtId="0" fontId="1" fillId="0" borderId="94" xfId="0" applyFont="1" applyBorder="1" applyAlignment="1" applyProtection="1">
      <alignment horizontal="center" vertical="center"/>
      <protection locked="0"/>
    </xf>
    <xf numFmtId="0" fontId="9" fillId="0" borderId="93" xfId="0" applyFont="1" applyBorder="1" applyAlignment="1" applyProtection="1">
      <alignment horizontal="center" vertical="center"/>
      <protection locked="0"/>
    </xf>
    <xf numFmtId="0" fontId="8" fillId="0" borderId="93" xfId="0" applyFont="1" applyBorder="1" applyAlignment="1" applyProtection="1">
      <alignment horizontal="center" vertical="center"/>
      <protection locked="0"/>
    </xf>
    <xf numFmtId="0" fontId="8" fillId="0" borderId="92" xfId="0" applyFont="1" applyBorder="1" applyAlignment="1" applyProtection="1">
      <alignment horizontal="center" vertical="center"/>
      <protection locked="0"/>
    </xf>
    <xf numFmtId="0" fontId="7" fillId="0" borderId="91" xfId="0" applyFont="1" applyBorder="1" applyAlignment="1" applyProtection="1">
      <alignment horizontal="center" vertical="center" wrapText="1"/>
      <protection locked="0"/>
    </xf>
    <xf numFmtId="0" fontId="7" fillId="0" borderId="88" xfId="0" applyFont="1" applyBorder="1" applyAlignment="1" applyProtection="1">
      <alignment horizontal="center" vertical="center" wrapText="1"/>
      <protection locked="0"/>
    </xf>
    <xf numFmtId="0" fontId="1" fillId="0" borderId="89" xfId="0" applyFont="1" applyBorder="1" applyAlignment="1" applyProtection="1">
      <alignment horizontal="center" vertical="center"/>
      <protection locked="0"/>
    </xf>
    <xf numFmtId="0" fontId="9" fillId="0" borderId="88" xfId="0" applyFont="1" applyBorder="1" applyAlignment="1" applyProtection="1">
      <alignment horizontal="center" vertical="center"/>
      <protection locked="0"/>
    </xf>
    <xf numFmtId="0" fontId="8" fillId="0" borderId="88" xfId="0" applyFont="1" applyBorder="1" applyAlignment="1" applyProtection="1">
      <alignment horizontal="center" vertical="center"/>
      <protection locked="0"/>
    </xf>
    <xf numFmtId="38" fontId="19" fillId="0" borderId="89" xfId="0" applyNumberFormat="1" applyFont="1" applyBorder="1" applyAlignment="1" applyProtection="1">
      <alignment horizontal="right" vertical="center"/>
    </xf>
    <xf numFmtId="0" fontId="19" fillId="0" borderId="88" xfId="0" applyFont="1" applyBorder="1" applyAlignment="1" applyProtection="1">
      <alignment horizontal="right" vertical="center"/>
    </xf>
    <xf numFmtId="0" fontId="1" fillId="0" borderId="90"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97"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7" fillId="0" borderId="96" xfId="0" applyFont="1" applyBorder="1" applyAlignment="1" applyProtection="1">
      <alignment horizontal="center" vertical="center" wrapText="1"/>
      <protection locked="0"/>
    </xf>
    <xf numFmtId="0" fontId="7" fillId="0" borderId="78" xfId="0" applyFont="1" applyBorder="1" applyAlignment="1" applyProtection="1">
      <alignment horizontal="center" vertical="center" wrapText="1"/>
      <protection locked="0"/>
    </xf>
    <xf numFmtId="0" fontId="9" fillId="0" borderId="78" xfId="0" applyFont="1" applyBorder="1" applyAlignment="1" applyProtection="1">
      <alignment horizontal="center" vertical="center"/>
      <protection locked="0"/>
    </xf>
    <xf numFmtId="38" fontId="19" fillId="0" borderId="79" xfId="0" applyNumberFormat="1" applyFont="1" applyBorder="1" applyAlignment="1" applyProtection="1">
      <alignment horizontal="right" vertical="center"/>
    </xf>
    <xf numFmtId="0" fontId="19" fillId="0" borderId="78" xfId="0" applyFont="1" applyBorder="1" applyAlignment="1" applyProtection="1">
      <alignment horizontal="right" vertical="center"/>
    </xf>
    <xf numFmtId="0" fontId="1" fillId="0" borderId="78" xfId="0" applyFont="1" applyBorder="1" applyAlignment="1" applyProtection="1">
      <alignment horizontal="center" vertical="center"/>
      <protection locked="0"/>
    </xf>
    <xf numFmtId="0" fontId="1" fillId="0" borderId="80" xfId="0" applyFont="1" applyBorder="1" applyAlignment="1" applyProtection="1">
      <alignment horizontal="center" vertical="center"/>
      <protection locked="0"/>
    </xf>
    <xf numFmtId="38" fontId="19" fillId="0" borderId="79" xfId="1" applyFont="1" applyBorder="1" applyAlignment="1" applyProtection="1">
      <alignment horizontal="right" vertical="center"/>
    </xf>
    <xf numFmtId="38" fontId="19" fillId="0" borderId="78" xfId="1" applyFont="1" applyBorder="1" applyAlignment="1" applyProtection="1">
      <alignment horizontal="right" vertical="center"/>
    </xf>
    <xf numFmtId="0" fontId="1" fillId="0" borderId="77" xfId="0" applyFont="1" applyBorder="1" applyAlignment="1" applyProtection="1">
      <alignment horizontal="center" vertical="center"/>
      <protection locked="0"/>
    </xf>
    <xf numFmtId="0" fontId="1" fillId="0" borderId="91" xfId="0" applyFont="1" applyBorder="1" applyAlignment="1" applyProtection="1">
      <alignment horizontal="center" vertical="center" wrapText="1"/>
      <protection locked="0"/>
    </xf>
    <xf numFmtId="0" fontId="1" fillId="0" borderId="100" xfId="0" applyFont="1" applyBorder="1" applyAlignment="1" applyProtection="1">
      <alignment horizontal="center" vertical="center" wrapText="1"/>
      <protection locked="0"/>
    </xf>
    <xf numFmtId="0" fontId="4" fillId="0" borderId="138" xfId="0" applyFont="1" applyBorder="1" applyAlignment="1" applyProtection="1">
      <alignment horizontal="right" vertical="center"/>
      <protection locked="0"/>
    </xf>
    <xf numFmtId="0" fontId="4" fillId="0" borderId="88" xfId="0" applyFont="1" applyBorder="1" applyAlignment="1" applyProtection="1">
      <alignment horizontal="right" vertical="center"/>
      <protection locked="0"/>
    </xf>
    <xf numFmtId="38" fontId="19" fillId="0" borderId="89" xfId="1" applyFont="1" applyBorder="1" applyAlignment="1" applyProtection="1">
      <alignment horizontal="right" vertical="center"/>
      <protection locked="0"/>
    </xf>
    <xf numFmtId="38" fontId="19" fillId="0" borderId="88" xfId="1" applyFont="1" applyBorder="1" applyAlignment="1" applyProtection="1">
      <alignment horizontal="right" vertical="center"/>
      <protection locked="0"/>
    </xf>
    <xf numFmtId="0" fontId="1" fillId="0" borderId="103" xfId="0" applyFont="1" applyBorder="1" applyAlignment="1" applyProtection="1">
      <alignment horizontal="center" vertical="center"/>
      <protection locked="0"/>
    </xf>
    <xf numFmtId="0" fontId="1" fillId="0" borderId="102" xfId="0" applyFont="1" applyBorder="1" applyAlignment="1" applyProtection="1">
      <alignment horizontal="center" vertical="center"/>
      <protection locked="0"/>
    </xf>
    <xf numFmtId="0" fontId="1" fillId="0" borderId="68" xfId="0" applyFont="1" applyBorder="1" applyAlignment="1" applyProtection="1">
      <alignment horizontal="center" vertical="center" wrapText="1"/>
      <protection locked="0"/>
    </xf>
    <xf numFmtId="0" fontId="1" fillId="0" borderId="111" xfId="0" applyFont="1" applyBorder="1" applyAlignment="1" applyProtection="1">
      <alignment horizontal="center" vertical="center" wrapText="1"/>
      <protection locked="0"/>
    </xf>
    <xf numFmtId="0" fontId="4" fillId="0" borderId="127" xfId="0" applyFont="1" applyBorder="1" applyAlignment="1" applyProtection="1">
      <alignment horizontal="right" vertical="center"/>
      <protection locked="0"/>
    </xf>
    <xf numFmtId="0" fontId="4" fillId="0" borderId="64" xfId="0" applyFont="1" applyBorder="1" applyAlignment="1" applyProtection="1">
      <alignment horizontal="right" vertical="center"/>
      <protection locked="0"/>
    </xf>
    <xf numFmtId="38" fontId="19" fillId="0" borderId="65" xfId="1" applyFont="1" applyBorder="1" applyAlignment="1" applyProtection="1">
      <alignment horizontal="right" vertical="center"/>
      <protection locked="0"/>
    </xf>
    <xf numFmtId="38" fontId="19" fillId="0" borderId="64" xfId="1" applyFont="1" applyBorder="1" applyAlignment="1" applyProtection="1">
      <alignment horizontal="right" vertical="center"/>
      <protection locked="0"/>
    </xf>
    <xf numFmtId="38" fontId="19" fillId="0" borderId="65" xfId="1" applyFont="1" applyBorder="1" applyAlignment="1" applyProtection="1">
      <alignment horizontal="right" vertical="center"/>
    </xf>
    <xf numFmtId="38" fontId="19" fillId="0" borderId="64" xfId="1" applyFont="1" applyBorder="1" applyAlignment="1" applyProtection="1">
      <alignment horizontal="right" vertical="center"/>
    </xf>
    <xf numFmtId="0" fontId="1" fillId="0" borderId="72" xfId="0" applyFont="1" applyBorder="1" applyAlignment="1" applyProtection="1">
      <alignment horizontal="center" vertical="center"/>
      <protection locked="0"/>
    </xf>
    <xf numFmtId="38" fontId="19" fillId="0" borderId="135" xfId="1" applyFont="1" applyBorder="1" applyAlignment="1" applyProtection="1">
      <alignment horizontal="right" vertical="center"/>
    </xf>
    <xf numFmtId="38" fontId="19" fillId="0" borderId="132" xfId="1" applyFont="1" applyBorder="1" applyAlignment="1" applyProtection="1">
      <alignment horizontal="right" vertical="center"/>
    </xf>
    <xf numFmtId="0" fontId="1" fillId="0" borderId="29" xfId="0" applyFont="1" applyBorder="1" applyAlignment="1" applyProtection="1">
      <alignment horizontal="center" vertical="center"/>
      <protection locked="0"/>
    </xf>
    <xf numFmtId="0" fontId="1" fillId="0" borderId="62" xfId="0" applyFont="1" applyBorder="1" applyAlignment="1" applyProtection="1">
      <alignment horizontal="center" vertical="center"/>
      <protection locked="0"/>
    </xf>
    <xf numFmtId="0" fontId="4" fillId="0" borderId="136" xfId="0" applyFont="1" applyBorder="1" applyAlignment="1" applyProtection="1">
      <alignment horizontal="right" vertical="center"/>
      <protection locked="0"/>
    </xf>
    <xf numFmtId="0" fontId="4" fillId="0" borderId="21" xfId="0" applyFont="1" applyBorder="1" applyAlignment="1" applyProtection="1">
      <alignment horizontal="right" vertical="center"/>
      <protection locked="0"/>
    </xf>
    <xf numFmtId="38" fontId="19" fillId="0" borderId="137" xfId="1" applyFont="1" applyBorder="1" applyAlignment="1" applyProtection="1">
      <alignment horizontal="right" vertical="center"/>
      <protection locked="0"/>
    </xf>
    <xf numFmtId="38" fontId="19" fillId="0" borderId="21" xfId="1" applyFont="1" applyBorder="1" applyAlignment="1" applyProtection="1">
      <alignment horizontal="right" vertical="center"/>
      <protection locked="0"/>
    </xf>
    <xf numFmtId="0" fontId="1" fillId="0" borderId="104" xfId="0" applyFont="1" applyBorder="1" applyAlignment="1" applyProtection="1">
      <alignment horizontal="center" vertical="center"/>
      <protection locked="0"/>
    </xf>
    <xf numFmtId="38" fontId="19" fillId="0" borderId="137" xfId="1" applyFont="1" applyBorder="1" applyAlignment="1" applyProtection="1">
      <alignment horizontal="right" vertical="center"/>
    </xf>
    <xf numFmtId="38" fontId="19" fillId="0" borderId="21" xfId="1" applyFont="1" applyBorder="1" applyAlignment="1" applyProtection="1">
      <alignment horizontal="right" vertical="center"/>
    </xf>
    <xf numFmtId="0" fontId="1" fillId="0" borderId="129" xfId="0" applyFont="1" applyBorder="1" applyAlignment="1" applyProtection="1">
      <alignment horizontal="center" vertical="center" wrapText="1"/>
      <protection locked="0"/>
    </xf>
    <xf numFmtId="0" fontId="1" fillId="0" borderId="130" xfId="0" applyFont="1" applyBorder="1" applyAlignment="1" applyProtection="1">
      <alignment horizontal="center" vertical="center" wrapText="1"/>
      <protection locked="0"/>
    </xf>
    <xf numFmtId="0" fontId="4" fillId="0" borderId="134" xfId="0" applyFont="1" applyBorder="1" applyAlignment="1" applyProtection="1">
      <alignment horizontal="right" vertical="center"/>
      <protection locked="0"/>
    </xf>
    <xf numFmtId="0" fontId="4" fillId="0" borderId="132" xfId="0" applyFont="1" applyBorder="1" applyAlignment="1" applyProtection="1">
      <alignment horizontal="right" vertical="center"/>
      <protection locked="0"/>
    </xf>
    <xf numFmtId="0" fontId="1" fillId="0" borderId="107" xfId="0" applyFont="1" applyBorder="1" applyAlignment="1" applyProtection="1">
      <alignment horizontal="center" vertical="center"/>
      <protection locked="0"/>
    </xf>
    <xf numFmtId="0" fontId="1" fillId="0" borderId="106" xfId="0" applyFont="1" applyBorder="1" applyAlignment="1" applyProtection="1">
      <alignment horizontal="center" vertical="center"/>
      <protection locked="0"/>
    </xf>
    <xf numFmtId="0" fontId="8" fillId="0" borderId="106" xfId="0" applyFont="1" applyBorder="1" applyAlignment="1" applyProtection="1">
      <alignment horizontal="center" vertical="center"/>
      <protection locked="0"/>
    </xf>
    <xf numFmtId="0" fontId="8" fillId="0" borderId="105" xfId="0" applyFont="1" applyBorder="1" applyAlignment="1" applyProtection="1">
      <alignment horizontal="center" vertical="center"/>
      <protection locked="0"/>
    </xf>
    <xf numFmtId="38" fontId="19" fillId="0" borderId="135" xfId="1" applyFont="1" applyBorder="1" applyAlignment="1" applyProtection="1">
      <alignment horizontal="right" vertical="center"/>
      <protection locked="0"/>
    </xf>
    <xf numFmtId="38" fontId="19" fillId="0" borderId="132" xfId="1" applyFont="1" applyBorder="1" applyAlignment="1" applyProtection="1">
      <alignment horizontal="right" vertical="center"/>
      <protection locked="0"/>
    </xf>
    <xf numFmtId="0" fontId="1" fillId="0" borderId="57" xfId="0" applyFont="1" applyBorder="1" applyAlignment="1" applyProtection="1">
      <alignment horizontal="center" vertical="center"/>
      <protection locked="0"/>
    </xf>
    <xf numFmtId="0" fontId="1" fillId="0" borderId="93" xfId="0" applyFont="1" applyBorder="1" applyAlignment="1" applyProtection="1">
      <alignment horizontal="center" vertical="center"/>
      <protection locked="0"/>
    </xf>
    <xf numFmtId="0" fontId="8" fillId="0" borderId="109" xfId="0" applyFont="1" applyBorder="1" applyAlignment="1" applyProtection="1">
      <alignment horizontal="center" vertical="center"/>
      <protection locked="0"/>
    </xf>
    <xf numFmtId="38" fontId="19" fillId="0" borderId="0" xfId="1" applyFont="1" applyBorder="1" applyAlignment="1" applyProtection="1">
      <alignment horizontal="right" vertical="center"/>
    </xf>
    <xf numFmtId="0" fontId="1" fillId="0" borderId="0"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4" fillId="0" borderId="125" xfId="0" applyFont="1" applyBorder="1" applyAlignment="1" applyProtection="1">
      <alignment horizontal="right" vertical="center"/>
      <protection locked="0"/>
    </xf>
    <xf numFmtId="0" fontId="4" fillId="0" borderId="78" xfId="0" applyFont="1" applyBorder="1" applyAlignment="1" applyProtection="1">
      <alignment horizontal="right" vertical="center"/>
      <protection locked="0"/>
    </xf>
    <xf numFmtId="0" fontId="1" fillId="0" borderId="114" xfId="0" applyFont="1" applyBorder="1" applyAlignment="1" applyProtection="1">
      <alignment horizontal="center" vertical="center"/>
      <protection locked="0"/>
    </xf>
    <xf numFmtId="0" fontId="1" fillId="0" borderId="113" xfId="0" applyFont="1" applyBorder="1" applyAlignment="1" applyProtection="1">
      <alignment horizontal="center" vertical="center"/>
      <protection locked="0"/>
    </xf>
    <xf numFmtId="0" fontId="8" fillId="0" borderId="113" xfId="0" applyFont="1" applyBorder="1" applyAlignment="1" applyProtection="1">
      <alignment horizontal="center" vertical="center"/>
      <protection locked="0"/>
    </xf>
    <xf numFmtId="0" fontId="8" fillId="0" borderId="112" xfId="0" applyFont="1" applyBorder="1" applyAlignment="1" applyProtection="1">
      <alignment horizontal="center" vertical="center"/>
      <protection locked="0"/>
    </xf>
    <xf numFmtId="38" fontId="19" fillId="0" borderId="61" xfId="1" applyFont="1" applyBorder="1" applyAlignment="1" applyProtection="1">
      <alignment horizontal="right" vertical="center"/>
      <protection locked="0"/>
    </xf>
    <xf numFmtId="38" fontId="19" fillId="0" borderId="0" xfId="1" applyFont="1" applyBorder="1" applyAlignment="1" applyProtection="1">
      <alignment horizontal="right" vertical="center"/>
      <protection locked="0"/>
    </xf>
    <xf numFmtId="0" fontId="1" fillId="0" borderId="60" xfId="0" applyFont="1" applyBorder="1" applyAlignment="1" applyProtection="1">
      <alignment horizontal="center" vertical="center"/>
      <protection locked="0"/>
    </xf>
    <xf numFmtId="177" fontId="13" fillId="0" borderId="29" xfId="0" applyNumberFormat="1" applyFont="1" applyFill="1" applyBorder="1" applyAlignment="1" applyProtection="1">
      <alignment horizontal="right" vertical="center" shrinkToFit="1"/>
      <protection locked="0"/>
    </xf>
    <xf numFmtId="177" fontId="13" fillId="0" borderId="10" xfId="0" applyNumberFormat="1" applyFont="1" applyFill="1" applyBorder="1" applyAlignment="1" applyProtection="1">
      <alignment horizontal="right" vertical="center" shrinkToFit="1"/>
      <protection locked="0"/>
    </xf>
    <xf numFmtId="58" fontId="1" fillId="0" borderId="29" xfId="0" applyNumberFormat="1" applyFont="1" applyFill="1" applyBorder="1" applyAlignment="1" applyProtection="1">
      <alignment horizontal="center" vertical="center"/>
      <protection locked="0"/>
    </xf>
    <xf numFmtId="58" fontId="1" fillId="0" borderId="10" xfId="0" applyNumberFormat="1" applyFont="1" applyFill="1" applyBorder="1" applyAlignment="1" applyProtection="1">
      <alignment horizontal="center" vertical="center"/>
      <protection locked="0"/>
    </xf>
    <xf numFmtId="58" fontId="1" fillId="0" borderId="57" xfId="0" applyNumberFormat="1" applyFont="1" applyFill="1" applyBorder="1" applyAlignment="1" applyProtection="1">
      <alignment horizontal="center" vertical="center"/>
      <protection locked="0"/>
    </xf>
    <xf numFmtId="58" fontId="1" fillId="0" borderId="97" xfId="0" applyNumberFormat="1" applyFont="1" applyFill="1" applyBorder="1" applyAlignment="1" applyProtection="1">
      <alignment horizontal="center" vertical="center"/>
      <protection locked="0"/>
    </xf>
    <xf numFmtId="0" fontId="19" fillId="0" borderId="58" xfId="0" applyFont="1" applyBorder="1" applyAlignment="1" applyProtection="1">
      <alignment horizontal="center" vertical="center"/>
      <protection locked="0"/>
    </xf>
    <xf numFmtId="0" fontId="19" fillId="0" borderId="29" xfId="0" applyFont="1" applyBorder="1" applyAlignment="1" applyProtection="1">
      <alignment horizontal="center" vertical="center"/>
      <protection locked="0"/>
    </xf>
    <xf numFmtId="0" fontId="19" fillId="0" borderId="62" xfId="0" applyFont="1" applyBorder="1" applyAlignment="1" applyProtection="1">
      <alignment horizontal="center" vertical="center"/>
      <protection locked="0"/>
    </xf>
    <xf numFmtId="0" fontId="19" fillId="0" borderId="98"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 fillId="0" borderId="86" xfId="0" applyFont="1" applyBorder="1" applyAlignment="1" applyProtection="1">
      <alignment horizontal="center" vertical="center" wrapText="1"/>
      <protection locked="0"/>
    </xf>
    <xf numFmtId="0" fontId="1" fillId="0" borderId="83" xfId="0" applyFont="1" applyBorder="1" applyAlignment="1" applyProtection="1">
      <alignment horizontal="center" vertical="center" wrapText="1"/>
      <protection locked="0"/>
    </xf>
    <xf numFmtId="0" fontId="1" fillId="0" borderId="96" xfId="0" applyFont="1" applyBorder="1" applyAlignment="1" applyProtection="1">
      <alignment horizontal="center" vertical="center"/>
      <protection locked="0"/>
    </xf>
    <xf numFmtId="49" fontId="13" fillId="0" borderId="30" xfId="0" applyNumberFormat="1" applyFont="1" applyBorder="1" applyAlignment="1" applyProtection="1">
      <alignment horizontal="center" vertical="center" shrinkToFit="1"/>
      <protection locked="0"/>
    </xf>
    <xf numFmtId="49" fontId="13" fillId="0" borderId="29" xfId="0" applyNumberFormat="1" applyFont="1" applyBorder="1" applyAlignment="1" applyProtection="1">
      <alignment horizontal="center" vertical="center" shrinkToFit="1"/>
      <protection locked="0"/>
    </xf>
    <xf numFmtId="49" fontId="13" fillId="0" borderId="57" xfId="0" applyNumberFormat="1" applyFont="1" applyBorder="1" applyAlignment="1" applyProtection="1">
      <alignment horizontal="center" vertical="center" shrinkToFit="1"/>
      <protection locked="0"/>
    </xf>
    <xf numFmtId="49" fontId="13" fillId="0" borderId="11" xfId="0" applyNumberFormat="1" applyFont="1" applyBorder="1" applyAlignment="1" applyProtection="1">
      <alignment horizontal="center" vertical="center" shrinkToFit="1"/>
      <protection locked="0"/>
    </xf>
    <xf numFmtId="49" fontId="13" fillId="0" borderId="10" xfId="0" applyNumberFormat="1" applyFont="1" applyBorder="1" applyAlignment="1" applyProtection="1">
      <alignment horizontal="center" vertical="center" shrinkToFit="1"/>
      <protection locked="0"/>
    </xf>
    <xf numFmtId="49" fontId="13" fillId="0" borderId="97" xfId="0" applyNumberFormat="1" applyFont="1" applyBorder="1" applyAlignment="1" applyProtection="1">
      <alignment horizontal="center" vertical="center" shrinkToFit="1"/>
      <protection locked="0"/>
    </xf>
    <xf numFmtId="0" fontId="13" fillId="0" borderId="58" xfId="0" applyFont="1" applyBorder="1" applyAlignment="1" applyProtection="1">
      <alignment horizontal="center" vertical="center" shrinkToFit="1"/>
      <protection locked="0"/>
    </xf>
    <xf numFmtId="0" fontId="13" fillId="0" borderId="29" xfId="0" applyFont="1" applyBorder="1" applyAlignment="1" applyProtection="1">
      <alignment horizontal="center" vertical="center" shrinkToFit="1"/>
      <protection locked="0"/>
    </xf>
    <xf numFmtId="0" fontId="13" fillId="0" borderId="108" xfId="0" applyFont="1" applyBorder="1" applyAlignment="1" applyProtection="1">
      <alignment horizontal="center" vertical="center" shrinkToFit="1"/>
      <protection locked="0"/>
    </xf>
    <xf numFmtId="0" fontId="13" fillId="0" borderId="98" xfId="0" applyFont="1" applyBorder="1" applyAlignment="1" applyProtection="1">
      <alignment horizontal="center" vertical="center" shrinkToFit="1"/>
      <protection locked="0"/>
    </xf>
    <xf numFmtId="0" fontId="13" fillId="0" borderId="10" xfId="0" applyFont="1" applyBorder="1" applyAlignment="1" applyProtection="1">
      <alignment horizontal="center" vertical="center" shrinkToFit="1"/>
      <protection locked="0"/>
    </xf>
    <xf numFmtId="0" fontId="13" fillId="0" borderId="122" xfId="0" applyFont="1" applyBorder="1" applyAlignment="1" applyProtection="1">
      <alignment horizontal="center" vertical="center" shrinkToFit="1"/>
      <protection locked="0"/>
    </xf>
    <xf numFmtId="0" fontId="18" fillId="0" borderId="121" xfId="0" applyFont="1" applyBorder="1" applyAlignment="1" applyProtection="1">
      <alignment horizontal="center" vertical="center" shrinkToFit="1"/>
      <protection locked="0"/>
    </xf>
    <xf numFmtId="0" fontId="18" fillId="0" borderId="29" xfId="0" applyFont="1" applyBorder="1" applyAlignment="1" applyProtection="1">
      <alignment horizontal="center" vertical="center" shrinkToFit="1"/>
      <protection locked="0"/>
    </xf>
    <xf numFmtId="0" fontId="18" fillId="0" borderId="57" xfId="0" applyFont="1" applyBorder="1" applyAlignment="1" applyProtection="1">
      <alignment horizontal="center" vertical="center" shrinkToFit="1"/>
      <protection locked="0"/>
    </xf>
    <xf numFmtId="0" fontId="18" fillId="0" borderId="123" xfId="0" applyFont="1" applyBorder="1" applyAlignment="1" applyProtection="1">
      <alignment horizontal="center" vertical="center" shrinkToFit="1"/>
      <protection locked="0"/>
    </xf>
    <xf numFmtId="0" fontId="18" fillId="0" borderId="10" xfId="0" applyFont="1" applyBorder="1" applyAlignment="1" applyProtection="1">
      <alignment horizontal="center" vertical="center" shrinkToFit="1"/>
      <protection locked="0"/>
    </xf>
    <xf numFmtId="0" fontId="18" fillId="0" borderId="97" xfId="0" applyFont="1" applyBorder="1" applyAlignment="1" applyProtection="1">
      <alignment horizontal="center" vertical="center" shrinkToFit="1"/>
      <protection locked="0"/>
    </xf>
    <xf numFmtId="58" fontId="1" fillId="0" borderId="58" xfId="0" applyNumberFormat="1" applyFont="1" applyFill="1" applyBorder="1" applyAlignment="1" applyProtection="1">
      <alignment horizontal="center" vertical="center" shrinkToFit="1"/>
      <protection locked="0"/>
    </xf>
    <xf numFmtId="58" fontId="1" fillId="0" borderId="29" xfId="0" applyNumberFormat="1" applyFont="1" applyFill="1" applyBorder="1" applyAlignment="1" applyProtection="1">
      <alignment horizontal="center" vertical="center" shrinkToFit="1"/>
      <protection locked="0"/>
    </xf>
    <xf numFmtId="58" fontId="1" fillId="0" borderId="98" xfId="0" applyNumberFormat="1" applyFont="1" applyFill="1" applyBorder="1" applyAlignment="1" applyProtection="1">
      <alignment horizontal="center" vertical="center" shrinkToFit="1"/>
      <protection locked="0"/>
    </xf>
    <xf numFmtId="58" fontId="1" fillId="0" borderId="10" xfId="0" applyNumberFormat="1" applyFont="1" applyFill="1" applyBorder="1" applyAlignment="1" applyProtection="1">
      <alignment horizontal="center" vertical="center" shrinkToFit="1"/>
      <protection locked="0"/>
    </xf>
    <xf numFmtId="0" fontId="14" fillId="0" borderId="0" xfId="0" applyFont="1" applyAlignment="1" applyProtection="1">
      <alignment horizontal="right"/>
      <protection locked="0"/>
    </xf>
    <xf numFmtId="0" fontId="13" fillId="0" borderId="0" xfId="0" applyFont="1" applyAlignment="1" applyProtection="1">
      <alignment horizontal="center" vertical="center" wrapText="1"/>
      <protection locked="0"/>
    </xf>
    <xf numFmtId="0" fontId="1" fillId="0" borderId="120" xfId="0" applyFont="1" applyBorder="1" applyAlignment="1" applyProtection="1">
      <alignment horizontal="center" vertical="center"/>
      <protection locked="0"/>
    </xf>
    <xf numFmtId="0" fontId="1" fillId="0" borderId="119" xfId="0" applyFont="1" applyBorder="1" applyAlignment="1" applyProtection="1">
      <alignment horizontal="center" vertical="center"/>
      <protection locked="0"/>
    </xf>
    <xf numFmtId="0" fontId="1" fillId="0" borderId="117" xfId="0" applyFont="1" applyBorder="1" applyAlignment="1" applyProtection="1">
      <alignment horizontal="center" vertical="center"/>
      <protection locked="0"/>
    </xf>
    <xf numFmtId="0" fontId="1" fillId="0" borderId="116" xfId="0" applyFont="1" applyBorder="1" applyAlignment="1" applyProtection="1">
      <alignment horizontal="center" vertical="center"/>
      <protection locked="0"/>
    </xf>
    <xf numFmtId="49" fontId="17" fillId="0" borderId="16" xfId="0" applyNumberFormat="1" applyFont="1" applyBorder="1" applyAlignment="1" applyProtection="1">
      <alignment horizontal="center" vertical="center"/>
      <protection locked="0"/>
    </xf>
    <xf numFmtId="49" fontId="17" fillId="0" borderId="15" xfId="0" applyNumberFormat="1" applyFont="1" applyBorder="1" applyAlignment="1" applyProtection="1">
      <alignment horizontal="center" vertical="center"/>
      <protection locked="0"/>
    </xf>
    <xf numFmtId="49" fontId="17" fillId="0" borderId="14" xfId="0" applyNumberFormat="1" applyFont="1" applyBorder="1" applyAlignment="1" applyProtection="1">
      <alignment horizontal="center" vertical="center"/>
      <protection locked="0"/>
    </xf>
    <xf numFmtId="49" fontId="17" fillId="0" borderId="11" xfId="0" applyNumberFormat="1" applyFont="1" applyBorder="1" applyAlignment="1" applyProtection="1">
      <alignment horizontal="center" vertical="center"/>
      <protection locked="0"/>
    </xf>
    <xf numFmtId="49" fontId="17" fillId="0" borderId="10" xfId="0" applyNumberFormat="1" applyFont="1" applyBorder="1" applyAlignment="1" applyProtection="1">
      <alignment horizontal="center" vertical="center"/>
      <protection locked="0"/>
    </xf>
    <xf numFmtId="49" fontId="17" fillId="0" borderId="9" xfId="0" applyNumberFormat="1" applyFont="1" applyBorder="1" applyAlignment="1" applyProtection="1">
      <alignment horizontal="center" vertical="center"/>
      <protection locked="0"/>
    </xf>
    <xf numFmtId="0" fontId="17" fillId="0" borderId="118"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98"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176" fontId="13" fillId="3" borderId="28" xfId="0" applyNumberFormat="1" applyFont="1" applyFill="1" applyBorder="1" applyAlignment="1" applyProtection="1">
      <alignment horizontal="center" vertical="center"/>
      <protection locked="0"/>
    </xf>
    <xf numFmtId="0" fontId="25" fillId="3" borderId="28" xfId="0" applyFont="1" applyFill="1" applyBorder="1" applyAlignment="1" applyProtection="1">
      <alignment horizontal="center" vertical="center"/>
      <protection locked="0"/>
    </xf>
    <xf numFmtId="0" fontId="25" fillId="3" borderId="26" xfId="0" applyFont="1" applyFill="1" applyBorder="1" applyAlignment="1" applyProtection="1">
      <alignment horizontal="center" vertical="center"/>
      <protection locked="0"/>
    </xf>
    <xf numFmtId="0" fontId="25" fillId="3" borderId="27" xfId="0" applyFont="1" applyFill="1" applyBorder="1" applyAlignment="1" applyProtection="1">
      <alignment horizontal="center" vertical="center"/>
      <protection locked="0"/>
    </xf>
    <xf numFmtId="0" fontId="25" fillId="3" borderId="139" xfId="0" applyFont="1" applyFill="1" applyBorder="1" applyAlignment="1" applyProtection="1">
      <alignment horizontal="center" vertical="center"/>
      <protection locked="0"/>
    </xf>
    <xf numFmtId="0" fontId="28" fillId="0" borderId="132" xfId="2" applyFont="1" applyBorder="1" applyProtection="1">
      <alignment vertical="center"/>
    </xf>
    <xf numFmtId="0" fontId="1" fillId="0" borderId="132" xfId="0" applyFont="1" applyBorder="1" applyProtection="1">
      <alignment vertical="center"/>
      <protection locked="0"/>
    </xf>
  </cellXfs>
  <cellStyles count="3">
    <cellStyle name="桁区切り" xfId="1" builtinId="6"/>
    <cellStyle name="標準" xfId="0" builtinId="0"/>
    <cellStyle name="標準 2" xfId="2" xr:uid="{9D2C3E50-0FEA-4810-991E-EE705804C5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204107</xdr:colOff>
      <xdr:row>17</xdr:row>
      <xdr:rowOff>149678</xdr:rowOff>
    </xdr:from>
    <xdr:to>
      <xdr:col>32</xdr:col>
      <xdr:colOff>287911</xdr:colOff>
      <xdr:row>23</xdr:row>
      <xdr:rowOff>102053</xdr:rowOff>
    </xdr:to>
    <xdr:sp macro="" textlink="">
      <xdr:nvSpPr>
        <xdr:cNvPr id="3" name="AutoShape 70">
          <a:extLst>
            <a:ext uri="{FF2B5EF4-FFF2-40B4-BE49-F238E27FC236}">
              <a16:creationId xmlns:a16="http://schemas.microsoft.com/office/drawing/2014/main" id="{00000000-0008-0000-0100-000003000000}"/>
            </a:ext>
          </a:extLst>
        </xdr:cNvPr>
        <xdr:cNvSpPr>
          <a:spLocks noChangeArrowheads="1"/>
        </xdr:cNvSpPr>
      </xdr:nvSpPr>
      <xdr:spPr bwMode="auto">
        <a:xfrm rot="10800000">
          <a:off x="8477250" y="3755571"/>
          <a:ext cx="1961590" cy="1095375"/>
        </a:xfrm>
        <a:prstGeom prst="wedgeRoundRectCallout">
          <a:avLst>
            <a:gd name="adj1" fmla="val -27307"/>
            <a:gd name="adj2" fmla="val -82838"/>
            <a:gd name="adj3" fmla="val 16667"/>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400" b="0" i="0" u="none" strike="noStrike" baseline="0">
              <a:solidFill>
                <a:srgbClr val="000000"/>
              </a:solidFill>
              <a:latin typeface="ＭＳ Ｐゴシック"/>
              <a:ea typeface="ＭＳ Ｐゴシック"/>
            </a:rPr>
            <a:t>固定的・非固定的給与を入力すると自動で入ります。</a:t>
          </a:r>
          <a:endParaRPr lang="ja-JP" altLang="en-US" sz="1400"/>
        </a:p>
      </xdr:txBody>
    </xdr:sp>
    <xdr:clientData/>
  </xdr:twoCellAnchor>
  <xdr:twoCellAnchor>
    <xdr:from>
      <xdr:col>13</xdr:col>
      <xdr:colOff>231321</xdr:colOff>
      <xdr:row>24</xdr:row>
      <xdr:rowOff>136071</xdr:rowOff>
    </xdr:from>
    <xdr:to>
      <xdr:col>29</xdr:col>
      <xdr:colOff>40821</xdr:colOff>
      <xdr:row>37</xdr:row>
      <xdr:rowOff>68036</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4435928" y="5143500"/>
          <a:ext cx="4816929" cy="3864429"/>
        </a:xfrm>
        <a:prstGeom prst="wedgeRoundRectCallout">
          <a:avLst>
            <a:gd name="adj1" fmla="val 44273"/>
            <a:gd name="adj2" fmla="val -58998"/>
            <a:gd name="adj3" fmla="val 16667"/>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27214</xdr:colOff>
      <xdr:row>46</xdr:row>
      <xdr:rowOff>190500</xdr:rowOff>
    </xdr:from>
    <xdr:to>
      <xdr:col>20</xdr:col>
      <xdr:colOff>244930</xdr:colOff>
      <xdr:row>52</xdr:row>
      <xdr:rowOff>217714</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5796643" y="11566071"/>
          <a:ext cx="843644" cy="1387929"/>
        </a:xfrm>
        <a:prstGeom prst="wedgeRoundRectCallout">
          <a:avLst>
            <a:gd name="adj1" fmla="val -26138"/>
            <a:gd name="adj2" fmla="val -49898"/>
            <a:gd name="adj3" fmla="val 16667"/>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68036</xdr:colOff>
      <xdr:row>42</xdr:row>
      <xdr:rowOff>1</xdr:rowOff>
    </xdr:from>
    <xdr:to>
      <xdr:col>18</xdr:col>
      <xdr:colOff>136071</xdr:colOff>
      <xdr:row>46</xdr:row>
      <xdr:rowOff>27216</xdr:rowOff>
    </xdr:to>
    <xdr:sp macro="" textlink="">
      <xdr:nvSpPr>
        <xdr:cNvPr id="7" name="AutoShape 70">
          <a:extLst>
            <a:ext uri="{FF2B5EF4-FFF2-40B4-BE49-F238E27FC236}">
              <a16:creationId xmlns:a16="http://schemas.microsoft.com/office/drawing/2014/main" id="{00000000-0008-0000-0100-000007000000}"/>
            </a:ext>
          </a:extLst>
        </xdr:cNvPr>
        <xdr:cNvSpPr>
          <a:spLocks noChangeArrowheads="1"/>
        </xdr:cNvSpPr>
      </xdr:nvSpPr>
      <xdr:spPr bwMode="auto">
        <a:xfrm rot="10800000">
          <a:off x="3959679" y="10559144"/>
          <a:ext cx="1945821" cy="843643"/>
        </a:xfrm>
        <a:prstGeom prst="wedgeRoundRectCallout">
          <a:avLst>
            <a:gd name="adj1" fmla="val -43489"/>
            <a:gd name="adj2" fmla="val -77800"/>
            <a:gd name="adj3" fmla="val 16667"/>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400" b="0" i="0" u="none" strike="noStrike" baseline="0">
              <a:solidFill>
                <a:srgbClr val="000000"/>
              </a:solidFill>
              <a:latin typeface="ＭＳ Ｐゴシック"/>
              <a:ea typeface="ＭＳ Ｐゴシック"/>
            </a:rPr>
            <a:t>この等級を入力すると月額等は自動で入ります。</a:t>
          </a:r>
          <a:endParaRPr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633-80E8-4264-AC7E-2DB53BF13E48}">
  <dimension ref="A1:DU89"/>
  <sheetViews>
    <sheetView showZeros="0" tabSelected="1" view="pageBreakPreview" zoomScale="70" zoomScaleNormal="70" zoomScaleSheetLayoutView="70" workbookViewId="0">
      <selection activeCell="BE1" sqref="BE1"/>
    </sheetView>
  </sheetViews>
  <sheetFormatPr defaultColWidth="4.125" defaultRowHeight="17.25" x14ac:dyDescent="0.15"/>
  <cols>
    <col min="1" max="1" width="4.125" style="1"/>
    <col min="2" max="3" width="4.125" style="2"/>
    <col min="4" max="4" width="5" style="2" bestFit="1" customWidth="1"/>
    <col min="5" max="5" width="4.125" style="2"/>
    <col min="6" max="6" width="5" style="2" bestFit="1" customWidth="1"/>
    <col min="7" max="16384" width="4.125" style="2"/>
  </cols>
  <sheetData>
    <row r="1" spans="2:125" ht="28.5" customHeight="1" x14ac:dyDescent="0.2">
      <c r="AK1" s="342" t="s">
        <v>74</v>
      </c>
      <c r="AL1" s="342"/>
      <c r="AM1" s="342"/>
      <c r="AN1" s="342"/>
      <c r="DD1" s="2" t="s">
        <v>90</v>
      </c>
      <c r="DE1" s="2" t="s">
        <v>91</v>
      </c>
      <c r="DG1" s="2" t="s">
        <v>92</v>
      </c>
      <c r="DJ1" s="3">
        <f>S50+1</f>
        <v>1</v>
      </c>
      <c r="DK1" s="4"/>
      <c r="DP1" s="5" t="s">
        <v>93</v>
      </c>
      <c r="DQ1" s="5" t="s">
        <v>93</v>
      </c>
      <c r="DR1" s="5">
        <v>1</v>
      </c>
      <c r="DS1" s="6">
        <v>88</v>
      </c>
      <c r="DT1" s="7"/>
      <c r="DU1" s="8">
        <v>93000</v>
      </c>
    </row>
    <row r="2" spans="2:125" ht="13.7" customHeight="1" x14ac:dyDescent="0.15">
      <c r="B2" s="343" t="s">
        <v>73</v>
      </c>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S2" s="9"/>
      <c r="AT2" s="9"/>
      <c r="AU2" s="9"/>
      <c r="AV2" s="9"/>
      <c r="AW2" s="9"/>
      <c r="AX2" s="9"/>
      <c r="AY2" s="9"/>
      <c r="AZ2" s="9"/>
      <c r="BA2" s="9"/>
      <c r="BB2" s="9"/>
      <c r="BC2" s="9"/>
      <c r="BD2" s="9"/>
      <c r="BE2" s="9"/>
      <c r="BF2" s="9"/>
      <c r="BG2" s="9"/>
      <c r="BH2" s="9"/>
      <c r="BI2" s="9"/>
      <c r="BJ2" s="9"/>
      <c r="BK2" s="9"/>
      <c r="BL2" s="9"/>
      <c r="BM2" s="9"/>
      <c r="BN2" s="9"/>
      <c r="BO2" s="9"/>
      <c r="BP2" s="9"/>
      <c r="BQ2" s="9"/>
      <c r="DD2" s="2" t="s">
        <v>91</v>
      </c>
      <c r="DE2" s="2" t="s">
        <v>94</v>
      </c>
      <c r="DG2" s="2" t="s">
        <v>95</v>
      </c>
      <c r="DJ2" s="2">
        <f>S48+1</f>
        <v>1</v>
      </c>
      <c r="DP2" s="5">
        <v>1</v>
      </c>
      <c r="DQ2" s="5">
        <v>1</v>
      </c>
      <c r="DR2" s="5">
        <v>2</v>
      </c>
      <c r="DS2" s="6">
        <v>98</v>
      </c>
      <c r="DT2" s="10">
        <v>93000</v>
      </c>
      <c r="DU2" s="8">
        <v>101000</v>
      </c>
    </row>
    <row r="3" spans="2:125" ht="13.7" customHeight="1" x14ac:dyDescent="0.15">
      <c r="B3" s="343"/>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DJ3" s="2">
        <f>S52+1</f>
        <v>1</v>
      </c>
      <c r="DP3" s="5">
        <v>2</v>
      </c>
      <c r="DQ3" s="5">
        <v>2</v>
      </c>
      <c r="DR3" s="5">
        <v>3</v>
      </c>
      <c r="DS3" s="11">
        <v>104</v>
      </c>
      <c r="DT3" s="10">
        <v>101000</v>
      </c>
      <c r="DU3" s="8">
        <v>107000</v>
      </c>
    </row>
    <row r="4" spans="2:125" ht="13.7" customHeight="1" x14ac:dyDescent="0.15">
      <c r="B4" s="343"/>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DE4" s="2" t="s">
        <v>96</v>
      </c>
      <c r="DP4" s="5">
        <v>3</v>
      </c>
      <c r="DQ4" s="5">
        <v>3</v>
      </c>
      <c r="DR4" s="5">
        <v>4</v>
      </c>
      <c r="DS4" s="11">
        <v>110</v>
      </c>
      <c r="DT4" s="10">
        <v>107000</v>
      </c>
      <c r="DU4" s="8">
        <v>114000</v>
      </c>
    </row>
    <row r="5" spans="2:125" ht="13.7" customHeight="1" x14ac:dyDescent="0.15">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c r="AL5" s="343"/>
      <c r="AM5" s="343"/>
      <c r="AN5" s="12"/>
      <c r="AO5" s="12"/>
      <c r="AP5" s="12"/>
      <c r="AQ5" s="12"/>
      <c r="AR5" s="12"/>
      <c r="AS5" s="12"/>
      <c r="AT5" s="12"/>
      <c r="AU5" s="12"/>
      <c r="AV5" s="12"/>
      <c r="AW5" s="12"/>
      <c r="BB5" s="12"/>
      <c r="BC5" s="12"/>
      <c r="BD5" s="12"/>
      <c r="BE5" s="12"/>
      <c r="BF5" s="12"/>
      <c r="BG5" s="12"/>
      <c r="BH5" s="12"/>
      <c r="BI5" s="12"/>
      <c r="BJ5" s="12"/>
      <c r="BK5" s="12"/>
      <c r="BL5" s="12"/>
      <c r="BM5" s="12"/>
      <c r="BN5" s="12"/>
      <c r="DE5" s="2" t="s">
        <v>97</v>
      </c>
      <c r="DP5" s="5">
        <v>4</v>
      </c>
      <c r="DQ5" s="5">
        <v>4</v>
      </c>
      <c r="DR5" s="5">
        <v>5</v>
      </c>
      <c r="DS5" s="11">
        <v>118</v>
      </c>
      <c r="DT5" s="10">
        <v>114000</v>
      </c>
      <c r="DU5" s="8">
        <v>122000</v>
      </c>
    </row>
    <row r="6" spans="2:125" ht="20.25" customHeight="1" x14ac:dyDescent="0.15">
      <c r="B6" s="13" t="s">
        <v>72</v>
      </c>
      <c r="DP6" s="5">
        <v>5</v>
      </c>
      <c r="DQ6" s="5">
        <v>5</v>
      </c>
      <c r="DR6" s="5">
        <v>6</v>
      </c>
      <c r="DS6" s="11">
        <v>126</v>
      </c>
      <c r="DT6" s="10">
        <v>122000</v>
      </c>
      <c r="DU6" s="8">
        <v>130000</v>
      </c>
    </row>
    <row r="7" spans="2:125" ht="16.5" customHeight="1" x14ac:dyDescent="0.15">
      <c r="C7" s="14" t="s">
        <v>68</v>
      </c>
      <c r="D7" s="2" t="s">
        <v>76</v>
      </c>
      <c r="AN7" s="15"/>
      <c r="AO7" s="15"/>
      <c r="DP7" s="5">
        <v>6</v>
      </c>
      <c r="DQ7" s="5">
        <v>6</v>
      </c>
      <c r="DR7" s="5">
        <v>7</v>
      </c>
      <c r="DS7" s="11">
        <v>134</v>
      </c>
      <c r="DT7" s="10">
        <v>130000</v>
      </c>
      <c r="DU7" s="8">
        <v>138000</v>
      </c>
    </row>
    <row r="8" spans="2:125" ht="16.5" customHeight="1" x14ac:dyDescent="0.15">
      <c r="C8" s="14"/>
      <c r="D8" s="2" t="s">
        <v>69</v>
      </c>
      <c r="AN8" s="15"/>
      <c r="AO8" s="15"/>
      <c r="DP8" s="5">
        <v>7</v>
      </c>
      <c r="DQ8" s="5">
        <v>7</v>
      </c>
      <c r="DR8" s="5">
        <v>8</v>
      </c>
      <c r="DS8" s="11">
        <v>142</v>
      </c>
      <c r="DT8" s="10">
        <v>138000</v>
      </c>
      <c r="DU8" s="8">
        <v>146000</v>
      </c>
    </row>
    <row r="9" spans="2:125" ht="16.5" customHeight="1" x14ac:dyDescent="0.15">
      <c r="C9" s="14" t="s">
        <v>68</v>
      </c>
      <c r="D9" s="2" t="s">
        <v>77</v>
      </c>
      <c r="AN9" s="15"/>
      <c r="AO9" s="15"/>
      <c r="DP9" s="5">
        <v>8</v>
      </c>
      <c r="DQ9" s="5">
        <v>8</v>
      </c>
      <c r="DR9" s="5">
        <v>9</v>
      </c>
      <c r="DS9" s="11">
        <v>150</v>
      </c>
      <c r="DT9" s="10">
        <v>146000</v>
      </c>
      <c r="DU9" s="8">
        <v>155000</v>
      </c>
    </row>
    <row r="10" spans="2:125" ht="16.5" customHeight="1" x14ac:dyDescent="0.15">
      <c r="C10" s="14"/>
      <c r="D10" s="2" t="s">
        <v>71</v>
      </c>
      <c r="AN10" s="15"/>
      <c r="AO10" s="15"/>
      <c r="DP10" s="5">
        <v>9</v>
      </c>
      <c r="DQ10" s="5">
        <v>9</v>
      </c>
      <c r="DR10" s="5">
        <v>10</v>
      </c>
      <c r="DS10" s="11">
        <v>160</v>
      </c>
      <c r="DT10" s="10">
        <v>155000</v>
      </c>
      <c r="DU10" s="8">
        <v>165000</v>
      </c>
    </row>
    <row r="11" spans="2:125" ht="16.5" customHeight="1" x14ac:dyDescent="0.15">
      <c r="C11" s="14"/>
      <c r="D11" s="2" t="s">
        <v>70</v>
      </c>
      <c r="AN11" s="15"/>
      <c r="AO11" s="15"/>
      <c r="DP11" s="5">
        <v>10</v>
      </c>
      <c r="DQ11" s="5">
        <v>10</v>
      </c>
      <c r="DR11" s="5">
        <v>11</v>
      </c>
      <c r="DS11" s="11">
        <v>170</v>
      </c>
      <c r="DT11" s="10">
        <v>165000</v>
      </c>
      <c r="DU11" s="8">
        <v>175000</v>
      </c>
    </row>
    <row r="12" spans="2:125" ht="16.5" customHeight="1" x14ac:dyDescent="0.15">
      <c r="C12" s="14"/>
      <c r="D12" s="2" t="s">
        <v>78</v>
      </c>
      <c r="AN12" s="15"/>
      <c r="AO12" s="15"/>
      <c r="DP12" s="5">
        <v>11</v>
      </c>
      <c r="DQ12" s="5">
        <v>11</v>
      </c>
      <c r="DR12" s="5">
        <v>12</v>
      </c>
      <c r="DS12" s="11">
        <v>180</v>
      </c>
      <c r="DT12" s="10">
        <v>175000</v>
      </c>
      <c r="DU12" s="8">
        <v>185000</v>
      </c>
    </row>
    <row r="13" spans="2:125" ht="16.5" customHeight="1" x14ac:dyDescent="0.15">
      <c r="C13" s="14" t="s">
        <v>68</v>
      </c>
      <c r="D13" s="2" t="s">
        <v>79</v>
      </c>
      <c r="AN13" s="15"/>
      <c r="AO13" s="15"/>
      <c r="DP13" s="5">
        <v>12</v>
      </c>
      <c r="DQ13" s="5">
        <v>12</v>
      </c>
      <c r="DR13" s="5">
        <v>13</v>
      </c>
      <c r="DS13" s="11">
        <v>190</v>
      </c>
      <c r="DT13" s="10">
        <v>185000</v>
      </c>
      <c r="DU13" s="8">
        <v>195000</v>
      </c>
    </row>
    <row r="14" spans="2:125" ht="16.5" customHeight="1" x14ac:dyDescent="0.15">
      <c r="C14" s="14"/>
      <c r="D14" s="2" t="s">
        <v>69</v>
      </c>
      <c r="AN14" s="15"/>
      <c r="AO14" s="15"/>
      <c r="DP14" s="5">
        <v>13</v>
      </c>
      <c r="DQ14" s="5">
        <v>13</v>
      </c>
      <c r="DR14" s="5">
        <v>14</v>
      </c>
      <c r="DS14" s="11">
        <v>200</v>
      </c>
      <c r="DT14" s="10">
        <v>195000</v>
      </c>
      <c r="DU14" s="8">
        <v>210000</v>
      </c>
    </row>
    <row r="15" spans="2:125" ht="16.5" customHeight="1" x14ac:dyDescent="0.15">
      <c r="C15" s="14" t="s">
        <v>68</v>
      </c>
      <c r="D15" s="2" t="s">
        <v>67</v>
      </c>
      <c r="AN15" s="15"/>
      <c r="AO15" s="15"/>
      <c r="DP15" s="5">
        <v>14</v>
      </c>
      <c r="DQ15" s="5">
        <v>14</v>
      </c>
      <c r="DR15" s="5">
        <v>15</v>
      </c>
      <c r="DS15" s="11">
        <v>220</v>
      </c>
      <c r="DT15" s="10">
        <v>210000</v>
      </c>
      <c r="DU15" s="8">
        <v>230000</v>
      </c>
    </row>
    <row r="16" spans="2:125" ht="18" thickBot="1" x14ac:dyDescent="0.2">
      <c r="B16" s="66"/>
      <c r="C16" s="66"/>
      <c r="D16" s="16"/>
      <c r="E16" s="66"/>
      <c r="F16" s="66"/>
      <c r="G16" s="66"/>
      <c r="H16" s="66"/>
      <c r="I16" s="66"/>
      <c r="J16" s="15"/>
      <c r="K16" s="15"/>
      <c r="L16" s="15"/>
      <c r="M16" s="15"/>
      <c r="N16" s="15"/>
      <c r="O16" s="15"/>
      <c r="P16" s="15"/>
      <c r="Q16" s="17"/>
      <c r="R16" s="17"/>
      <c r="S16" s="17"/>
      <c r="T16" s="17"/>
      <c r="U16" s="66"/>
      <c r="V16" s="66"/>
      <c r="W16" s="66"/>
      <c r="X16" s="66"/>
      <c r="Y16" s="66"/>
      <c r="Z16" s="66"/>
      <c r="AA16" s="66"/>
      <c r="AB16" s="66"/>
      <c r="AC16" s="15"/>
      <c r="AD16" s="15"/>
      <c r="AE16" s="15"/>
      <c r="AF16" s="15"/>
      <c r="AG16" s="15"/>
      <c r="AH16" s="15"/>
      <c r="AI16" s="15"/>
      <c r="AJ16" s="15"/>
      <c r="AK16" s="15"/>
      <c r="AL16" s="15"/>
      <c r="AM16" s="15"/>
      <c r="AN16" s="15"/>
      <c r="AO16" s="15"/>
      <c r="AU16" s="14"/>
      <c r="DP16" s="5">
        <v>15</v>
      </c>
      <c r="DQ16" s="5">
        <v>15</v>
      </c>
      <c r="DR16" s="5">
        <v>16</v>
      </c>
      <c r="DS16" s="11">
        <v>240</v>
      </c>
      <c r="DT16" s="10">
        <v>230000</v>
      </c>
      <c r="DU16" s="8">
        <v>250000</v>
      </c>
    </row>
    <row r="17" spans="2:125" ht="16.5" customHeight="1" x14ac:dyDescent="0.15">
      <c r="B17" s="344" t="s">
        <v>66</v>
      </c>
      <c r="C17" s="345"/>
      <c r="D17" s="345"/>
      <c r="E17" s="345"/>
      <c r="F17" s="345"/>
      <c r="G17" s="345"/>
      <c r="H17" s="348"/>
      <c r="I17" s="349"/>
      <c r="J17" s="349"/>
      <c r="K17" s="349"/>
      <c r="L17" s="349"/>
      <c r="M17" s="350"/>
      <c r="N17" s="344" t="s">
        <v>65</v>
      </c>
      <c r="O17" s="345"/>
      <c r="P17" s="345"/>
      <c r="Q17" s="345"/>
      <c r="R17" s="345"/>
      <c r="S17" s="345"/>
      <c r="T17" s="354"/>
      <c r="U17" s="355"/>
      <c r="V17" s="355"/>
      <c r="W17" s="355"/>
      <c r="X17" s="355"/>
      <c r="Y17" s="355"/>
      <c r="Z17" s="355"/>
      <c r="AA17" s="355"/>
      <c r="AB17" s="355"/>
      <c r="AC17" s="355"/>
      <c r="AD17" s="355"/>
      <c r="AE17" s="355"/>
      <c r="AF17" s="355"/>
      <c r="AG17" s="355"/>
      <c r="AH17" s="355"/>
      <c r="AI17" s="355"/>
      <c r="AJ17" s="355"/>
      <c r="AK17" s="355"/>
      <c r="AL17" s="355"/>
      <c r="AM17" s="356"/>
      <c r="AN17" s="15"/>
      <c r="AT17" s="14"/>
      <c r="DP17" s="5">
        <v>16</v>
      </c>
      <c r="DQ17" s="5">
        <v>16</v>
      </c>
      <c r="DR17" s="5">
        <v>17</v>
      </c>
      <c r="DS17" s="11">
        <v>260</v>
      </c>
      <c r="DT17" s="10">
        <v>250000</v>
      </c>
      <c r="DU17" s="8">
        <v>270000</v>
      </c>
    </row>
    <row r="18" spans="2:125" ht="16.5" customHeight="1" thickBot="1" x14ac:dyDescent="0.2">
      <c r="B18" s="346"/>
      <c r="C18" s="347"/>
      <c r="D18" s="347"/>
      <c r="E18" s="347"/>
      <c r="F18" s="347"/>
      <c r="G18" s="347"/>
      <c r="H18" s="351"/>
      <c r="I18" s="352"/>
      <c r="J18" s="352"/>
      <c r="K18" s="352"/>
      <c r="L18" s="352"/>
      <c r="M18" s="353"/>
      <c r="N18" s="346"/>
      <c r="O18" s="347"/>
      <c r="P18" s="347"/>
      <c r="Q18" s="347"/>
      <c r="R18" s="347"/>
      <c r="S18" s="347"/>
      <c r="T18" s="357"/>
      <c r="U18" s="358"/>
      <c r="V18" s="358"/>
      <c r="W18" s="358"/>
      <c r="X18" s="358"/>
      <c r="Y18" s="358"/>
      <c r="Z18" s="358"/>
      <c r="AA18" s="358"/>
      <c r="AB18" s="358"/>
      <c r="AC18" s="358"/>
      <c r="AD18" s="358"/>
      <c r="AE18" s="358"/>
      <c r="AF18" s="358"/>
      <c r="AG18" s="358"/>
      <c r="AH18" s="358"/>
      <c r="AI18" s="358"/>
      <c r="AJ18" s="358"/>
      <c r="AK18" s="358"/>
      <c r="AL18" s="358"/>
      <c r="AM18" s="359"/>
      <c r="AN18" s="15"/>
      <c r="AT18" s="14"/>
      <c r="DP18" s="5">
        <v>17</v>
      </c>
      <c r="DQ18" s="5">
        <v>17</v>
      </c>
      <c r="DR18" s="5">
        <v>18</v>
      </c>
      <c r="DS18" s="11">
        <v>280</v>
      </c>
      <c r="DT18" s="10">
        <v>270000</v>
      </c>
      <c r="DU18" s="8">
        <v>290000</v>
      </c>
    </row>
    <row r="19" spans="2:125" ht="15.75" customHeight="1" thickBot="1" x14ac:dyDescent="0.2">
      <c r="DP19" s="5">
        <v>18</v>
      </c>
      <c r="DQ19" s="5">
        <v>18</v>
      </c>
      <c r="DR19" s="5">
        <v>19</v>
      </c>
      <c r="DS19" s="11">
        <v>300</v>
      </c>
      <c r="DT19" s="10">
        <v>290000</v>
      </c>
      <c r="DU19" s="8">
        <v>310000</v>
      </c>
    </row>
    <row r="20" spans="2:125" ht="16.5" customHeight="1" x14ac:dyDescent="0.15">
      <c r="B20" s="319" t="s">
        <v>64</v>
      </c>
      <c r="C20" s="247"/>
      <c r="D20" s="247"/>
      <c r="E20" s="247"/>
      <c r="F20" s="247"/>
      <c r="G20" s="247"/>
      <c r="H20" s="247"/>
      <c r="I20" s="247"/>
      <c r="J20" s="248"/>
      <c r="K20" s="194" t="s">
        <v>63</v>
      </c>
      <c r="L20" s="247"/>
      <c r="M20" s="247"/>
      <c r="N20" s="247"/>
      <c r="O20" s="247"/>
      <c r="P20" s="247"/>
      <c r="Q20" s="247"/>
      <c r="R20" s="247"/>
      <c r="S20" s="247"/>
      <c r="T20" s="247"/>
      <c r="U20" s="247"/>
      <c r="V20" s="247"/>
      <c r="W20" s="248"/>
      <c r="X20" s="194" t="s">
        <v>62</v>
      </c>
      <c r="Y20" s="247"/>
      <c r="Z20" s="247"/>
      <c r="AA20" s="247"/>
      <c r="AB20" s="247"/>
      <c r="AC20" s="247"/>
      <c r="AD20" s="247"/>
      <c r="AE20" s="247"/>
      <c r="AF20" s="247"/>
      <c r="AG20" s="247"/>
      <c r="AH20" s="247"/>
      <c r="AI20" s="248"/>
      <c r="AJ20" s="194" t="s">
        <v>61</v>
      </c>
      <c r="AK20" s="247"/>
      <c r="AL20" s="247"/>
      <c r="AM20" s="251"/>
      <c r="AN20" s="66"/>
      <c r="DP20" s="5">
        <v>19</v>
      </c>
      <c r="DQ20" s="5">
        <v>19</v>
      </c>
      <c r="DR20" s="5">
        <v>20</v>
      </c>
      <c r="DS20" s="11">
        <v>320</v>
      </c>
      <c r="DT20" s="10">
        <v>310000</v>
      </c>
      <c r="DU20" s="8">
        <v>330000</v>
      </c>
    </row>
    <row r="21" spans="2:125" ht="15" customHeight="1" x14ac:dyDescent="0.15">
      <c r="B21" s="320"/>
      <c r="C21" s="321"/>
      <c r="D21" s="321"/>
      <c r="E21" s="321"/>
      <c r="F21" s="321"/>
      <c r="G21" s="321"/>
      <c r="H21" s="321"/>
      <c r="I21" s="321"/>
      <c r="J21" s="322"/>
      <c r="K21" s="326"/>
      <c r="L21" s="327"/>
      <c r="M21" s="327"/>
      <c r="N21" s="327"/>
      <c r="O21" s="327"/>
      <c r="P21" s="327"/>
      <c r="Q21" s="328"/>
      <c r="R21" s="332"/>
      <c r="S21" s="333"/>
      <c r="T21" s="333"/>
      <c r="U21" s="333"/>
      <c r="V21" s="333"/>
      <c r="W21" s="334"/>
      <c r="X21" s="338"/>
      <c r="Y21" s="339"/>
      <c r="Z21" s="339"/>
      <c r="AA21" s="305"/>
      <c r="AB21" s="305"/>
      <c r="AC21" s="307" t="s">
        <v>87</v>
      </c>
      <c r="AD21" s="305"/>
      <c r="AE21" s="305"/>
      <c r="AF21" s="307" t="s">
        <v>88</v>
      </c>
      <c r="AG21" s="305"/>
      <c r="AH21" s="305"/>
      <c r="AI21" s="309" t="s">
        <v>89</v>
      </c>
      <c r="AJ21" s="311"/>
      <c r="AK21" s="312"/>
      <c r="AL21" s="312"/>
      <c r="AM21" s="313"/>
      <c r="AN21" s="66"/>
      <c r="DP21" s="5">
        <v>20</v>
      </c>
      <c r="DQ21" s="5">
        <v>20</v>
      </c>
      <c r="DR21" s="5">
        <v>21</v>
      </c>
      <c r="DS21" s="11">
        <v>340</v>
      </c>
      <c r="DT21" s="10">
        <v>330000</v>
      </c>
      <c r="DU21" s="8">
        <v>350000</v>
      </c>
    </row>
    <row r="22" spans="2:125" ht="15" customHeight="1" thickBot="1" x14ac:dyDescent="0.2">
      <c r="B22" s="323"/>
      <c r="C22" s="324"/>
      <c r="D22" s="324"/>
      <c r="E22" s="324"/>
      <c r="F22" s="324"/>
      <c r="G22" s="324"/>
      <c r="H22" s="324"/>
      <c r="I22" s="324"/>
      <c r="J22" s="325"/>
      <c r="K22" s="329"/>
      <c r="L22" s="330"/>
      <c r="M22" s="330"/>
      <c r="N22" s="330"/>
      <c r="O22" s="330"/>
      <c r="P22" s="330"/>
      <c r="Q22" s="331"/>
      <c r="R22" s="335"/>
      <c r="S22" s="336"/>
      <c r="T22" s="336"/>
      <c r="U22" s="336"/>
      <c r="V22" s="336"/>
      <c r="W22" s="337"/>
      <c r="X22" s="340"/>
      <c r="Y22" s="341"/>
      <c r="Z22" s="341"/>
      <c r="AA22" s="306"/>
      <c r="AB22" s="306"/>
      <c r="AC22" s="308"/>
      <c r="AD22" s="306"/>
      <c r="AE22" s="306"/>
      <c r="AF22" s="308"/>
      <c r="AG22" s="306"/>
      <c r="AH22" s="306"/>
      <c r="AI22" s="310"/>
      <c r="AJ22" s="314"/>
      <c r="AK22" s="315"/>
      <c r="AL22" s="315"/>
      <c r="AM22" s="316"/>
      <c r="AN22" s="66"/>
      <c r="DP22" s="5">
        <v>21</v>
      </c>
      <c r="DQ22" s="5">
        <v>21</v>
      </c>
      <c r="DR22" s="5">
        <v>22</v>
      </c>
      <c r="DS22" s="11">
        <v>360</v>
      </c>
      <c r="DT22" s="10">
        <v>350000</v>
      </c>
      <c r="DU22" s="8">
        <v>370000</v>
      </c>
    </row>
    <row r="23" spans="2:125" ht="12" customHeight="1" x14ac:dyDescent="0.15">
      <c r="DP23" s="5">
        <v>22</v>
      </c>
      <c r="DQ23" s="5">
        <v>22</v>
      </c>
      <c r="DR23" s="5">
        <v>23</v>
      </c>
      <c r="DS23" s="11">
        <v>380</v>
      </c>
      <c r="DT23" s="10">
        <v>370000</v>
      </c>
      <c r="DU23" s="8">
        <v>395000</v>
      </c>
    </row>
    <row r="24" spans="2:125" ht="20.25" customHeight="1" thickBot="1" x14ac:dyDescent="0.2">
      <c r="B24" s="18" t="s">
        <v>60</v>
      </c>
      <c r="AH24" s="19" t="s">
        <v>59</v>
      </c>
      <c r="DP24" s="5">
        <v>23</v>
      </c>
      <c r="DQ24" s="5">
        <v>23</v>
      </c>
      <c r="DR24" s="5">
        <v>24</v>
      </c>
      <c r="DS24" s="11">
        <v>410</v>
      </c>
      <c r="DT24" s="10">
        <v>395000</v>
      </c>
      <c r="DU24" s="8">
        <v>425000</v>
      </c>
    </row>
    <row r="25" spans="2:125" ht="26.25" customHeight="1" thickBot="1" x14ac:dyDescent="0.2">
      <c r="B25" s="317" t="s">
        <v>58</v>
      </c>
      <c r="C25" s="318"/>
      <c r="D25" s="318"/>
      <c r="E25" s="318"/>
      <c r="F25" s="318"/>
      <c r="G25" s="318"/>
      <c r="H25" s="318"/>
      <c r="I25" s="318"/>
      <c r="J25" s="318"/>
      <c r="K25" s="318"/>
      <c r="L25" s="318"/>
      <c r="M25" s="210" t="s">
        <v>57</v>
      </c>
      <c r="N25" s="215"/>
      <c r="O25" s="215"/>
      <c r="P25" s="215"/>
      <c r="Q25" s="215"/>
      <c r="R25" s="215"/>
      <c r="S25" s="215"/>
      <c r="T25" s="215"/>
      <c r="U25" s="216"/>
      <c r="V25" s="210" t="s">
        <v>56</v>
      </c>
      <c r="W25" s="215"/>
      <c r="X25" s="215"/>
      <c r="Y25" s="215"/>
      <c r="Z25" s="215"/>
      <c r="AA25" s="215"/>
      <c r="AB25" s="215"/>
      <c r="AC25" s="215"/>
      <c r="AD25" s="216"/>
      <c r="AE25" s="215" t="s">
        <v>55</v>
      </c>
      <c r="AF25" s="215"/>
      <c r="AG25" s="215"/>
      <c r="AH25" s="215"/>
      <c r="AI25" s="215"/>
      <c r="AJ25" s="215"/>
      <c r="AK25" s="215"/>
      <c r="AL25" s="215"/>
      <c r="AM25" s="219"/>
      <c r="DP25" s="5">
        <v>24</v>
      </c>
      <c r="DQ25" s="5">
        <v>24</v>
      </c>
      <c r="DR25" s="5">
        <v>25</v>
      </c>
      <c r="DS25" s="11">
        <v>440</v>
      </c>
      <c r="DT25" s="10">
        <v>425000</v>
      </c>
      <c r="DU25" s="8">
        <v>455000</v>
      </c>
    </row>
    <row r="26" spans="2:125" ht="24" customHeight="1" x14ac:dyDescent="0.15">
      <c r="B26" s="260" t="s">
        <v>94</v>
      </c>
      <c r="C26" s="261"/>
      <c r="D26" s="20"/>
      <c r="E26" s="21" t="s">
        <v>52</v>
      </c>
      <c r="F26" s="20"/>
      <c r="G26" s="22" t="s">
        <v>51</v>
      </c>
      <c r="H26" s="296"/>
      <c r="I26" s="297"/>
      <c r="J26" s="297"/>
      <c r="K26" s="294" t="s">
        <v>54</v>
      </c>
      <c r="L26" s="294"/>
      <c r="M26" s="298"/>
      <c r="N26" s="299"/>
      <c r="O26" s="299"/>
      <c r="P26" s="299"/>
      <c r="Q26" s="299"/>
      <c r="R26" s="299"/>
      <c r="S26" s="299"/>
      <c r="T26" s="300"/>
      <c r="U26" s="301"/>
      <c r="V26" s="302"/>
      <c r="W26" s="303"/>
      <c r="X26" s="303"/>
      <c r="Y26" s="303"/>
      <c r="Z26" s="303"/>
      <c r="AA26" s="303"/>
      <c r="AB26" s="303"/>
      <c r="AC26" s="294" t="s">
        <v>53</v>
      </c>
      <c r="AD26" s="304"/>
      <c r="AE26" s="293">
        <f>M26+V26</f>
        <v>0</v>
      </c>
      <c r="AF26" s="293"/>
      <c r="AG26" s="293"/>
      <c r="AH26" s="293"/>
      <c r="AI26" s="293"/>
      <c r="AJ26" s="293"/>
      <c r="AK26" s="293"/>
      <c r="AL26" s="294" t="s">
        <v>21</v>
      </c>
      <c r="AM26" s="295"/>
      <c r="DP26" s="5">
        <v>25</v>
      </c>
      <c r="DQ26" s="5">
        <v>25</v>
      </c>
      <c r="DR26" s="5">
        <v>26</v>
      </c>
      <c r="DS26" s="11">
        <v>470</v>
      </c>
      <c r="DT26" s="10">
        <v>455000</v>
      </c>
      <c r="DU26" s="8">
        <v>485000</v>
      </c>
    </row>
    <row r="27" spans="2:125" ht="24" customHeight="1" x14ac:dyDescent="0.15">
      <c r="B27" s="260" t="s">
        <v>94</v>
      </c>
      <c r="C27" s="261"/>
      <c r="D27" s="23"/>
      <c r="E27" s="24" t="s">
        <v>52</v>
      </c>
      <c r="F27" s="25"/>
      <c r="G27" s="26" t="s">
        <v>51</v>
      </c>
      <c r="H27" s="262"/>
      <c r="I27" s="263"/>
      <c r="J27" s="263"/>
      <c r="K27" s="225" t="s">
        <v>54</v>
      </c>
      <c r="L27" s="225"/>
      <c r="M27" s="227"/>
      <c r="N27" s="291"/>
      <c r="O27" s="291"/>
      <c r="P27" s="291"/>
      <c r="Q27" s="291"/>
      <c r="R27" s="291"/>
      <c r="S27" s="291"/>
      <c r="T27" s="229"/>
      <c r="U27" s="292"/>
      <c r="V27" s="264"/>
      <c r="W27" s="265"/>
      <c r="X27" s="265"/>
      <c r="Y27" s="265"/>
      <c r="Z27" s="265"/>
      <c r="AA27" s="265"/>
      <c r="AB27" s="265"/>
      <c r="AC27" s="225" t="s">
        <v>53</v>
      </c>
      <c r="AD27" s="226"/>
      <c r="AE27" s="266">
        <f>M27+V27</f>
        <v>0</v>
      </c>
      <c r="AF27" s="267"/>
      <c r="AG27" s="267"/>
      <c r="AH27" s="267"/>
      <c r="AI27" s="267"/>
      <c r="AJ27" s="267"/>
      <c r="AK27" s="267"/>
      <c r="AL27" s="225" t="s">
        <v>21</v>
      </c>
      <c r="AM27" s="268"/>
      <c r="DP27" s="5">
        <v>26</v>
      </c>
      <c r="DQ27" s="5">
        <v>26</v>
      </c>
      <c r="DR27" s="5">
        <v>27</v>
      </c>
      <c r="DS27" s="11">
        <v>500</v>
      </c>
      <c r="DT27" s="10">
        <v>485000</v>
      </c>
      <c r="DU27" s="8">
        <v>515000</v>
      </c>
    </row>
    <row r="28" spans="2:125" ht="24" customHeight="1" x14ac:dyDescent="0.15">
      <c r="B28" s="260" t="s">
        <v>94</v>
      </c>
      <c r="C28" s="261"/>
      <c r="D28" s="27"/>
      <c r="E28" s="28" t="s">
        <v>52</v>
      </c>
      <c r="F28" s="29"/>
      <c r="G28" s="30" t="s">
        <v>51</v>
      </c>
      <c r="H28" s="262"/>
      <c r="I28" s="263"/>
      <c r="J28" s="263"/>
      <c r="K28" s="225" t="s">
        <v>50</v>
      </c>
      <c r="L28" s="225"/>
      <c r="M28" s="227"/>
      <c r="N28" s="291"/>
      <c r="O28" s="291"/>
      <c r="P28" s="291"/>
      <c r="Q28" s="291"/>
      <c r="R28" s="291"/>
      <c r="S28" s="291"/>
      <c r="T28" s="229"/>
      <c r="U28" s="292"/>
      <c r="V28" s="264"/>
      <c r="W28" s="265"/>
      <c r="X28" s="265"/>
      <c r="Y28" s="265"/>
      <c r="Z28" s="265"/>
      <c r="AA28" s="265"/>
      <c r="AB28" s="265"/>
      <c r="AC28" s="225" t="s">
        <v>53</v>
      </c>
      <c r="AD28" s="226"/>
      <c r="AE28" s="266">
        <f t="shared" ref="AE28:AE37" si="0">M28+V28</f>
        <v>0</v>
      </c>
      <c r="AF28" s="267"/>
      <c r="AG28" s="267"/>
      <c r="AH28" s="267"/>
      <c r="AI28" s="267"/>
      <c r="AJ28" s="267"/>
      <c r="AK28" s="267"/>
      <c r="AL28" s="225" t="s">
        <v>21</v>
      </c>
      <c r="AM28" s="268"/>
      <c r="DP28" s="5">
        <v>27</v>
      </c>
      <c r="DQ28" s="5">
        <v>27</v>
      </c>
      <c r="DR28" s="5">
        <v>28</v>
      </c>
      <c r="DS28" s="11">
        <v>530</v>
      </c>
      <c r="DT28" s="10">
        <v>515000</v>
      </c>
      <c r="DU28" s="8">
        <v>545000</v>
      </c>
    </row>
    <row r="29" spans="2:125" ht="24" customHeight="1" x14ac:dyDescent="0.15">
      <c r="B29" s="260" t="s">
        <v>94</v>
      </c>
      <c r="C29" s="261"/>
      <c r="D29" s="27"/>
      <c r="E29" s="28" t="s">
        <v>52</v>
      </c>
      <c r="F29" s="29"/>
      <c r="G29" s="30" t="s">
        <v>51</v>
      </c>
      <c r="H29" s="262"/>
      <c r="I29" s="263"/>
      <c r="J29" s="263"/>
      <c r="K29" s="225" t="s">
        <v>50</v>
      </c>
      <c r="L29" s="225"/>
      <c r="M29" s="227"/>
      <c r="N29" s="291"/>
      <c r="O29" s="291"/>
      <c r="P29" s="291"/>
      <c r="Q29" s="291"/>
      <c r="R29" s="291"/>
      <c r="S29" s="291"/>
      <c r="T29" s="229"/>
      <c r="U29" s="292"/>
      <c r="V29" s="264"/>
      <c r="W29" s="265"/>
      <c r="X29" s="265"/>
      <c r="Y29" s="265"/>
      <c r="Z29" s="265"/>
      <c r="AA29" s="265"/>
      <c r="AB29" s="265"/>
      <c r="AC29" s="225" t="s">
        <v>53</v>
      </c>
      <c r="AD29" s="226"/>
      <c r="AE29" s="266">
        <f t="shared" si="0"/>
        <v>0</v>
      </c>
      <c r="AF29" s="267"/>
      <c r="AG29" s="267"/>
      <c r="AH29" s="267"/>
      <c r="AI29" s="267"/>
      <c r="AJ29" s="267"/>
      <c r="AK29" s="267"/>
      <c r="AL29" s="225" t="s">
        <v>21</v>
      </c>
      <c r="AM29" s="268"/>
      <c r="DP29" s="5">
        <v>28</v>
      </c>
      <c r="DQ29" s="5">
        <v>28</v>
      </c>
      <c r="DR29" s="5">
        <v>29</v>
      </c>
      <c r="DS29" s="11">
        <v>560</v>
      </c>
      <c r="DT29" s="10">
        <v>545000</v>
      </c>
      <c r="DU29" s="8">
        <v>575000</v>
      </c>
    </row>
    <row r="30" spans="2:125" ht="24" customHeight="1" x14ac:dyDescent="0.15">
      <c r="B30" s="260" t="s">
        <v>94</v>
      </c>
      <c r="C30" s="261"/>
      <c r="D30" s="27"/>
      <c r="E30" s="28" t="s">
        <v>52</v>
      </c>
      <c r="F30" s="29"/>
      <c r="G30" s="30" t="s">
        <v>51</v>
      </c>
      <c r="H30" s="262"/>
      <c r="I30" s="263"/>
      <c r="J30" s="263"/>
      <c r="K30" s="225" t="s">
        <v>50</v>
      </c>
      <c r="L30" s="225"/>
      <c r="M30" s="227"/>
      <c r="N30" s="291"/>
      <c r="O30" s="291"/>
      <c r="P30" s="291"/>
      <c r="Q30" s="291"/>
      <c r="R30" s="291"/>
      <c r="S30" s="291"/>
      <c r="T30" s="229"/>
      <c r="U30" s="292"/>
      <c r="V30" s="264"/>
      <c r="W30" s="265"/>
      <c r="X30" s="265"/>
      <c r="Y30" s="265"/>
      <c r="Z30" s="265"/>
      <c r="AA30" s="265"/>
      <c r="AB30" s="265"/>
      <c r="AC30" s="225" t="s">
        <v>53</v>
      </c>
      <c r="AD30" s="226"/>
      <c r="AE30" s="293">
        <f t="shared" si="0"/>
        <v>0</v>
      </c>
      <c r="AF30" s="293"/>
      <c r="AG30" s="293"/>
      <c r="AH30" s="293"/>
      <c r="AI30" s="293"/>
      <c r="AJ30" s="293"/>
      <c r="AK30" s="293"/>
      <c r="AL30" s="225" t="s">
        <v>21</v>
      </c>
      <c r="AM30" s="268"/>
      <c r="DP30" s="5">
        <v>29</v>
      </c>
      <c r="DQ30" s="5">
        <v>29</v>
      </c>
      <c r="DR30" s="5">
        <v>30</v>
      </c>
      <c r="DS30" s="11">
        <v>590</v>
      </c>
      <c r="DT30" s="10">
        <v>575000</v>
      </c>
      <c r="DU30" s="8">
        <v>605000</v>
      </c>
    </row>
    <row r="31" spans="2:125" ht="24" customHeight="1" x14ac:dyDescent="0.15">
      <c r="B31" s="260" t="s">
        <v>94</v>
      </c>
      <c r="C31" s="261"/>
      <c r="D31" s="27"/>
      <c r="E31" s="28" t="s">
        <v>52</v>
      </c>
      <c r="F31" s="29"/>
      <c r="G31" s="30" t="s">
        <v>51</v>
      </c>
      <c r="H31" s="262"/>
      <c r="I31" s="263"/>
      <c r="J31" s="263"/>
      <c r="K31" s="225" t="s">
        <v>50</v>
      </c>
      <c r="L31" s="225"/>
      <c r="M31" s="227"/>
      <c r="N31" s="291"/>
      <c r="O31" s="291"/>
      <c r="P31" s="291"/>
      <c r="Q31" s="291"/>
      <c r="R31" s="291"/>
      <c r="S31" s="291"/>
      <c r="T31" s="229"/>
      <c r="U31" s="292"/>
      <c r="V31" s="264"/>
      <c r="W31" s="265"/>
      <c r="X31" s="265"/>
      <c r="Y31" s="265"/>
      <c r="Z31" s="265"/>
      <c r="AA31" s="265"/>
      <c r="AB31" s="265"/>
      <c r="AC31" s="225" t="s">
        <v>53</v>
      </c>
      <c r="AD31" s="226"/>
      <c r="AE31" s="266">
        <f t="shared" si="0"/>
        <v>0</v>
      </c>
      <c r="AF31" s="267"/>
      <c r="AG31" s="267"/>
      <c r="AH31" s="267"/>
      <c r="AI31" s="267"/>
      <c r="AJ31" s="267"/>
      <c r="AK31" s="267"/>
      <c r="AL31" s="225" t="s">
        <v>21</v>
      </c>
      <c r="AM31" s="268"/>
      <c r="DP31" s="5">
        <v>30</v>
      </c>
      <c r="DQ31" s="5">
        <v>30</v>
      </c>
      <c r="DR31" s="5">
        <v>31</v>
      </c>
      <c r="DS31" s="6">
        <v>620</v>
      </c>
      <c r="DT31" s="10">
        <v>605000</v>
      </c>
      <c r="DU31" s="8">
        <v>635000</v>
      </c>
    </row>
    <row r="32" spans="2:125" ht="24" customHeight="1" x14ac:dyDescent="0.15">
      <c r="B32" s="260" t="s">
        <v>94</v>
      </c>
      <c r="C32" s="261"/>
      <c r="D32" s="27"/>
      <c r="E32" s="28" t="s">
        <v>52</v>
      </c>
      <c r="F32" s="29"/>
      <c r="G32" s="30" t="s">
        <v>51</v>
      </c>
      <c r="H32" s="262"/>
      <c r="I32" s="263"/>
      <c r="J32" s="263"/>
      <c r="K32" s="225" t="s">
        <v>50</v>
      </c>
      <c r="L32" s="225"/>
      <c r="M32" s="227"/>
      <c r="N32" s="291"/>
      <c r="O32" s="291"/>
      <c r="P32" s="291"/>
      <c r="Q32" s="291"/>
      <c r="R32" s="291"/>
      <c r="S32" s="291"/>
      <c r="T32" s="229"/>
      <c r="U32" s="292"/>
      <c r="V32" s="264"/>
      <c r="W32" s="265"/>
      <c r="X32" s="265"/>
      <c r="Y32" s="265"/>
      <c r="Z32" s="265"/>
      <c r="AA32" s="265"/>
      <c r="AB32" s="265"/>
      <c r="AC32" s="225" t="s">
        <v>53</v>
      </c>
      <c r="AD32" s="226"/>
      <c r="AE32" s="266">
        <f t="shared" si="0"/>
        <v>0</v>
      </c>
      <c r="AF32" s="267"/>
      <c r="AG32" s="267"/>
      <c r="AH32" s="267"/>
      <c r="AI32" s="267"/>
      <c r="AJ32" s="267"/>
      <c r="AK32" s="267"/>
      <c r="AL32" s="225" t="s">
        <v>21</v>
      </c>
      <c r="AM32" s="268"/>
      <c r="DP32" s="5">
        <v>31</v>
      </c>
      <c r="DQ32" s="5">
        <v>31</v>
      </c>
      <c r="DR32" s="5">
        <v>32</v>
      </c>
      <c r="DS32" s="6">
        <v>650</v>
      </c>
      <c r="DT32" s="31">
        <v>635000</v>
      </c>
      <c r="DU32" s="32">
        <v>665000</v>
      </c>
    </row>
    <row r="33" spans="2:125" ht="24" customHeight="1" x14ac:dyDescent="0.15">
      <c r="B33" s="260" t="s">
        <v>94</v>
      </c>
      <c r="C33" s="261"/>
      <c r="D33" s="27"/>
      <c r="E33" s="28" t="s">
        <v>52</v>
      </c>
      <c r="F33" s="29"/>
      <c r="G33" s="30" t="s">
        <v>51</v>
      </c>
      <c r="H33" s="262"/>
      <c r="I33" s="263"/>
      <c r="J33" s="263"/>
      <c r="K33" s="225" t="s">
        <v>50</v>
      </c>
      <c r="L33" s="225"/>
      <c r="M33" s="227"/>
      <c r="N33" s="291"/>
      <c r="O33" s="291"/>
      <c r="P33" s="291"/>
      <c r="Q33" s="291"/>
      <c r="R33" s="291"/>
      <c r="S33" s="291"/>
      <c r="T33" s="229"/>
      <c r="U33" s="292"/>
      <c r="V33" s="264"/>
      <c r="W33" s="265"/>
      <c r="X33" s="265"/>
      <c r="Y33" s="265"/>
      <c r="Z33" s="265"/>
      <c r="AA33" s="265"/>
      <c r="AB33" s="265"/>
      <c r="AC33" s="225" t="s">
        <v>53</v>
      </c>
      <c r="AD33" s="226"/>
      <c r="AE33" s="266">
        <f t="shared" si="0"/>
        <v>0</v>
      </c>
      <c r="AF33" s="267"/>
      <c r="AG33" s="267"/>
      <c r="AH33" s="267"/>
      <c r="AI33" s="267"/>
      <c r="AJ33" s="267"/>
      <c r="AK33" s="267"/>
      <c r="AL33" s="225" t="s">
        <v>21</v>
      </c>
      <c r="AM33" s="268"/>
      <c r="DP33" s="5">
        <v>32</v>
      </c>
      <c r="DQ33" s="5" t="s">
        <v>93</v>
      </c>
      <c r="DR33" s="5" t="s">
        <v>93</v>
      </c>
      <c r="DS33" s="6">
        <v>680</v>
      </c>
      <c r="DT33" s="31">
        <v>665000</v>
      </c>
      <c r="DU33" s="32">
        <v>695000</v>
      </c>
    </row>
    <row r="34" spans="2:125" ht="24" customHeight="1" thickBot="1" x14ac:dyDescent="0.2">
      <c r="B34" s="280" t="s">
        <v>94</v>
      </c>
      <c r="C34" s="281"/>
      <c r="D34" s="33"/>
      <c r="E34" s="34" t="s">
        <v>52</v>
      </c>
      <c r="F34" s="35"/>
      <c r="G34" s="36" t="s">
        <v>51</v>
      </c>
      <c r="H34" s="282"/>
      <c r="I34" s="283"/>
      <c r="J34" s="283"/>
      <c r="K34" s="271" t="s">
        <v>50</v>
      </c>
      <c r="L34" s="271"/>
      <c r="M34" s="284"/>
      <c r="N34" s="285"/>
      <c r="O34" s="285"/>
      <c r="P34" s="285"/>
      <c r="Q34" s="285"/>
      <c r="R34" s="285"/>
      <c r="S34" s="285"/>
      <c r="T34" s="286"/>
      <c r="U34" s="287"/>
      <c r="V34" s="288"/>
      <c r="W34" s="289"/>
      <c r="X34" s="289"/>
      <c r="Y34" s="289"/>
      <c r="Z34" s="289"/>
      <c r="AA34" s="289"/>
      <c r="AB34" s="289"/>
      <c r="AC34" s="271" t="s">
        <v>53</v>
      </c>
      <c r="AD34" s="290"/>
      <c r="AE34" s="269">
        <f t="shared" si="0"/>
        <v>0</v>
      </c>
      <c r="AF34" s="270"/>
      <c r="AG34" s="270"/>
      <c r="AH34" s="270"/>
      <c r="AI34" s="270"/>
      <c r="AJ34" s="270"/>
      <c r="AK34" s="270"/>
      <c r="AL34" s="271" t="s">
        <v>21</v>
      </c>
      <c r="AM34" s="272"/>
      <c r="DP34" s="5">
        <v>33</v>
      </c>
      <c r="DQ34" s="5" t="s">
        <v>93</v>
      </c>
      <c r="DR34" s="5" t="s">
        <v>93</v>
      </c>
      <c r="DS34" s="6">
        <v>710</v>
      </c>
      <c r="DT34" s="31">
        <v>695000</v>
      </c>
      <c r="DU34" s="32">
        <v>730000</v>
      </c>
    </row>
    <row r="35" spans="2:125" ht="24" customHeight="1" thickTop="1" x14ac:dyDescent="0.15">
      <c r="B35" s="260" t="s">
        <v>94</v>
      </c>
      <c r="C35" s="261"/>
      <c r="D35" s="27"/>
      <c r="E35" s="24" t="s">
        <v>52</v>
      </c>
      <c r="F35" s="25"/>
      <c r="G35" s="26" t="s">
        <v>51</v>
      </c>
      <c r="H35" s="273"/>
      <c r="I35" s="274"/>
      <c r="J35" s="274"/>
      <c r="K35" s="258" t="s">
        <v>50</v>
      </c>
      <c r="L35" s="258"/>
      <c r="M35" s="275"/>
      <c r="N35" s="276"/>
      <c r="O35" s="276"/>
      <c r="P35" s="276"/>
      <c r="Q35" s="276"/>
      <c r="R35" s="276"/>
      <c r="S35" s="276"/>
      <c r="T35" s="258" t="s">
        <v>49</v>
      </c>
      <c r="U35" s="277"/>
      <c r="V35" s="275"/>
      <c r="W35" s="276"/>
      <c r="X35" s="276"/>
      <c r="Y35" s="276"/>
      <c r="Z35" s="276"/>
      <c r="AA35" s="276"/>
      <c r="AB35" s="276"/>
      <c r="AC35" s="258" t="s">
        <v>48</v>
      </c>
      <c r="AD35" s="277"/>
      <c r="AE35" s="278">
        <f t="shared" si="0"/>
        <v>0</v>
      </c>
      <c r="AF35" s="279"/>
      <c r="AG35" s="279"/>
      <c r="AH35" s="279"/>
      <c r="AI35" s="279"/>
      <c r="AJ35" s="279"/>
      <c r="AK35" s="279"/>
      <c r="AL35" s="258" t="s">
        <v>21</v>
      </c>
      <c r="AM35" s="259"/>
      <c r="DP35" s="5">
        <v>34</v>
      </c>
      <c r="DQ35" s="5" t="s">
        <v>93</v>
      </c>
      <c r="DR35" s="5" t="s">
        <v>93</v>
      </c>
      <c r="DS35" s="6">
        <v>750</v>
      </c>
      <c r="DT35" s="31">
        <v>730000</v>
      </c>
      <c r="DU35" s="32">
        <v>770000</v>
      </c>
    </row>
    <row r="36" spans="2:125" ht="24" customHeight="1" x14ac:dyDescent="0.15">
      <c r="B36" s="260" t="s">
        <v>94</v>
      </c>
      <c r="C36" s="261"/>
      <c r="D36" s="27"/>
      <c r="E36" s="28" t="s">
        <v>52</v>
      </c>
      <c r="F36" s="29"/>
      <c r="G36" s="30" t="s">
        <v>51</v>
      </c>
      <c r="H36" s="262"/>
      <c r="I36" s="263"/>
      <c r="J36" s="263"/>
      <c r="K36" s="225" t="s">
        <v>50</v>
      </c>
      <c r="L36" s="225"/>
      <c r="M36" s="264"/>
      <c r="N36" s="265"/>
      <c r="O36" s="265"/>
      <c r="P36" s="265"/>
      <c r="Q36" s="265"/>
      <c r="R36" s="265"/>
      <c r="S36" s="265"/>
      <c r="T36" s="225" t="s">
        <v>49</v>
      </c>
      <c r="U36" s="226"/>
      <c r="V36" s="264"/>
      <c r="W36" s="265"/>
      <c r="X36" s="265"/>
      <c r="Y36" s="265"/>
      <c r="Z36" s="265"/>
      <c r="AA36" s="265"/>
      <c r="AB36" s="265"/>
      <c r="AC36" s="225" t="s">
        <v>48</v>
      </c>
      <c r="AD36" s="226"/>
      <c r="AE36" s="266">
        <f t="shared" si="0"/>
        <v>0</v>
      </c>
      <c r="AF36" s="267"/>
      <c r="AG36" s="267"/>
      <c r="AH36" s="267"/>
      <c r="AI36" s="267"/>
      <c r="AJ36" s="267"/>
      <c r="AK36" s="267"/>
      <c r="AL36" s="225" t="s">
        <v>21</v>
      </c>
      <c r="AM36" s="268"/>
      <c r="DP36" s="5">
        <v>35</v>
      </c>
      <c r="DQ36" s="5" t="s">
        <v>93</v>
      </c>
      <c r="DR36" s="5" t="s">
        <v>93</v>
      </c>
      <c r="DS36" s="6">
        <v>790</v>
      </c>
      <c r="DT36" s="31">
        <v>770000</v>
      </c>
      <c r="DU36" s="32">
        <v>810000</v>
      </c>
    </row>
    <row r="37" spans="2:125" ht="24" customHeight="1" thickBot="1" x14ac:dyDescent="0.2">
      <c r="B37" s="252" t="s">
        <v>94</v>
      </c>
      <c r="C37" s="253"/>
      <c r="D37" s="37"/>
      <c r="E37" s="38" t="s">
        <v>52</v>
      </c>
      <c r="F37" s="39"/>
      <c r="G37" s="40" t="s">
        <v>51</v>
      </c>
      <c r="H37" s="254"/>
      <c r="I37" s="255"/>
      <c r="J37" s="255"/>
      <c r="K37" s="239" t="s">
        <v>50</v>
      </c>
      <c r="L37" s="239"/>
      <c r="M37" s="256"/>
      <c r="N37" s="257"/>
      <c r="O37" s="257"/>
      <c r="P37" s="257"/>
      <c r="Q37" s="257"/>
      <c r="R37" s="257"/>
      <c r="S37" s="257"/>
      <c r="T37" s="239" t="s">
        <v>49</v>
      </c>
      <c r="U37" s="240"/>
      <c r="V37" s="256"/>
      <c r="W37" s="257"/>
      <c r="X37" s="257"/>
      <c r="Y37" s="257"/>
      <c r="Z37" s="257"/>
      <c r="AA37" s="257"/>
      <c r="AB37" s="257"/>
      <c r="AC37" s="239" t="s">
        <v>48</v>
      </c>
      <c r="AD37" s="240"/>
      <c r="AE37" s="202">
        <f t="shared" si="0"/>
        <v>0</v>
      </c>
      <c r="AF37" s="203"/>
      <c r="AG37" s="203"/>
      <c r="AH37" s="203"/>
      <c r="AI37" s="203"/>
      <c r="AJ37" s="203"/>
      <c r="AK37" s="203"/>
      <c r="AL37" s="239" t="s">
        <v>21</v>
      </c>
      <c r="AM37" s="241"/>
      <c r="DP37" s="5">
        <v>36</v>
      </c>
      <c r="DQ37" s="5" t="s">
        <v>93</v>
      </c>
      <c r="DR37" s="5" t="s">
        <v>93</v>
      </c>
      <c r="DS37" s="6">
        <v>830</v>
      </c>
      <c r="DT37" s="31">
        <v>810000</v>
      </c>
      <c r="DU37" s="32">
        <v>855000</v>
      </c>
    </row>
    <row r="38" spans="2:125" ht="12" customHeight="1" thickBot="1" x14ac:dyDescent="0.2">
      <c r="DP38" s="5">
        <v>37</v>
      </c>
      <c r="DQ38" s="5" t="s">
        <v>93</v>
      </c>
      <c r="DR38" s="5" t="s">
        <v>93</v>
      </c>
      <c r="DS38" s="6">
        <v>880</v>
      </c>
      <c r="DT38" s="31">
        <v>855000</v>
      </c>
      <c r="DU38" s="32">
        <v>905000</v>
      </c>
    </row>
    <row r="39" spans="2:125" ht="29.1" customHeight="1" x14ac:dyDescent="0.15">
      <c r="B39" s="242" t="s">
        <v>47</v>
      </c>
      <c r="C39" s="243"/>
      <c r="D39" s="243"/>
      <c r="E39" s="243"/>
      <c r="F39" s="243"/>
      <c r="G39" s="243"/>
      <c r="H39" s="243"/>
      <c r="I39" s="243"/>
      <c r="J39" s="243"/>
      <c r="K39" s="243"/>
      <c r="L39" s="243"/>
      <c r="M39" s="194" t="s">
        <v>46</v>
      </c>
      <c r="N39" s="244"/>
      <c r="O39" s="195"/>
      <c r="P39" s="245">
        <f>SUM(M35:S37)</f>
        <v>0</v>
      </c>
      <c r="Q39" s="246"/>
      <c r="R39" s="246"/>
      <c r="S39" s="246"/>
      <c r="T39" s="246"/>
      <c r="U39" s="246"/>
      <c r="V39" s="246"/>
      <c r="W39" s="247" t="s">
        <v>21</v>
      </c>
      <c r="X39" s="248"/>
      <c r="Y39" s="194" t="s">
        <v>45</v>
      </c>
      <c r="Z39" s="244"/>
      <c r="AA39" s="195"/>
      <c r="AB39" s="249">
        <f>ROUNDDOWN(P39/3,0)</f>
        <v>0</v>
      </c>
      <c r="AC39" s="250"/>
      <c r="AD39" s="250"/>
      <c r="AE39" s="250"/>
      <c r="AF39" s="250"/>
      <c r="AG39" s="250"/>
      <c r="AH39" s="250"/>
      <c r="AI39" s="247" t="s">
        <v>21</v>
      </c>
      <c r="AJ39" s="251"/>
      <c r="AK39" s="66"/>
      <c r="AL39" s="66"/>
      <c r="AM39" s="66"/>
      <c r="DP39" s="5">
        <v>38</v>
      </c>
      <c r="DQ39" s="5" t="s">
        <v>93</v>
      </c>
      <c r="DR39" s="5" t="s">
        <v>93</v>
      </c>
      <c r="DS39" s="6">
        <v>930</v>
      </c>
      <c r="DT39" s="31">
        <v>905000</v>
      </c>
      <c r="DU39" s="32">
        <v>955000</v>
      </c>
    </row>
    <row r="40" spans="2:125" ht="29.1" customHeight="1" x14ac:dyDescent="0.15">
      <c r="B40" s="220" t="s">
        <v>44</v>
      </c>
      <c r="C40" s="221"/>
      <c r="D40" s="221"/>
      <c r="E40" s="221"/>
      <c r="F40" s="221"/>
      <c r="G40" s="221"/>
      <c r="H40" s="221"/>
      <c r="I40" s="221"/>
      <c r="J40" s="221"/>
      <c r="K40" s="221"/>
      <c r="L40" s="221"/>
      <c r="M40" s="198" t="s">
        <v>43</v>
      </c>
      <c r="N40" s="222"/>
      <c r="O40" s="199"/>
      <c r="P40" s="223">
        <f>SUM(V26:AB34)</f>
        <v>0</v>
      </c>
      <c r="Q40" s="224"/>
      <c r="R40" s="224"/>
      <c r="S40" s="224"/>
      <c r="T40" s="224"/>
      <c r="U40" s="224"/>
      <c r="V40" s="224"/>
      <c r="W40" s="225" t="s">
        <v>21</v>
      </c>
      <c r="X40" s="226"/>
      <c r="Y40" s="227"/>
      <c r="Z40" s="228"/>
      <c r="AA40" s="229"/>
      <c r="AB40" s="229"/>
      <c r="AC40" s="229"/>
      <c r="AD40" s="229"/>
      <c r="AE40" s="229"/>
      <c r="AF40" s="229"/>
      <c r="AG40" s="229"/>
      <c r="AH40" s="229"/>
      <c r="AI40" s="229"/>
      <c r="AJ40" s="230"/>
      <c r="AK40" s="66"/>
      <c r="AL40" s="66"/>
      <c r="AM40" s="66"/>
      <c r="DP40" s="5">
        <v>39</v>
      </c>
      <c r="DQ40" s="5" t="s">
        <v>93</v>
      </c>
      <c r="DR40" s="5" t="s">
        <v>93</v>
      </c>
      <c r="DS40" s="6">
        <v>980</v>
      </c>
      <c r="DT40" s="31">
        <v>955000</v>
      </c>
      <c r="DU40" s="32">
        <v>1005000</v>
      </c>
    </row>
    <row r="41" spans="2:125" ht="29.1" customHeight="1" thickBot="1" x14ac:dyDescent="0.2">
      <c r="B41" s="231" t="s">
        <v>42</v>
      </c>
      <c r="C41" s="232"/>
      <c r="D41" s="232"/>
      <c r="E41" s="232"/>
      <c r="F41" s="232"/>
      <c r="G41" s="232"/>
      <c r="H41" s="232"/>
      <c r="I41" s="232"/>
      <c r="J41" s="232"/>
      <c r="K41" s="232"/>
      <c r="L41" s="232"/>
      <c r="M41" s="233" t="s">
        <v>41</v>
      </c>
      <c r="N41" s="234"/>
      <c r="O41" s="235"/>
      <c r="P41" s="236">
        <f>SUM(V35:AB37)</f>
        <v>0</v>
      </c>
      <c r="Q41" s="237"/>
      <c r="R41" s="237"/>
      <c r="S41" s="237"/>
      <c r="T41" s="237"/>
      <c r="U41" s="237"/>
      <c r="V41" s="237"/>
      <c r="W41" s="204" t="s">
        <v>21</v>
      </c>
      <c r="X41" s="238"/>
      <c r="Y41" s="233" t="s">
        <v>40</v>
      </c>
      <c r="Z41" s="234"/>
      <c r="AA41" s="235"/>
      <c r="AB41" s="202">
        <f>ROUNDDOWN(P41/3,0)</f>
        <v>0</v>
      </c>
      <c r="AC41" s="203"/>
      <c r="AD41" s="203"/>
      <c r="AE41" s="203"/>
      <c r="AF41" s="203"/>
      <c r="AG41" s="203"/>
      <c r="AH41" s="203"/>
      <c r="AI41" s="204" t="s">
        <v>21</v>
      </c>
      <c r="AJ41" s="205"/>
      <c r="AK41" s="66"/>
      <c r="AL41" s="66"/>
      <c r="AM41" s="66"/>
      <c r="DP41" s="5">
        <v>40</v>
      </c>
      <c r="DQ41" s="5" t="s">
        <v>93</v>
      </c>
      <c r="DR41" s="5" t="s">
        <v>93</v>
      </c>
      <c r="DS41" s="6">
        <v>1030</v>
      </c>
      <c r="DT41" s="31">
        <v>1005000</v>
      </c>
      <c r="DU41" s="32">
        <v>1055000</v>
      </c>
    </row>
    <row r="42" spans="2:125" ht="29.1" customHeight="1" thickBot="1" x14ac:dyDescent="0.2">
      <c r="B42" s="206" t="s">
        <v>39</v>
      </c>
      <c r="C42" s="207"/>
      <c r="D42" s="208"/>
      <c r="E42" s="208"/>
      <c r="F42" s="208"/>
      <c r="G42" s="208"/>
      <c r="H42" s="208"/>
      <c r="I42" s="208"/>
      <c r="J42" s="208"/>
      <c r="K42" s="208"/>
      <c r="L42" s="209"/>
      <c r="M42" s="210" t="s">
        <v>38</v>
      </c>
      <c r="N42" s="211"/>
      <c r="O42" s="212"/>
      <c r="P42" s="213">
        <f>P40+P41</f>
        <v>0</v>
      </c>
      <c r="Q42" s="214"/>
      <c r="R42" s="214"/>
      <c r="S42" s="214"/>
      <c r="T42" s="214"/>
      <c r="U42" s="214"/>
      <c r="V42" s="214"/>
      <c r="W42" s="215" t="s">
        <v>21</v>
      </c>
      <c r="X42" s="216"/>
      <c r="Y42" s="210" t="s">
        <v>37</v>
      </c>
      <c r="Z42" s="211"/>
      <c r="AA42" s="212"/>
      <c r="AB42" s="217">
        <f>ROUNDDOWN(P42/12,0)</f>
        <v>0</v>
      </c>
      <c r="AC42" s="218"/>
      <c r="AD42" s="218"/>
      <c r="AE42" s="218"/>
      <c r="AF42" s="218"/>
      <c r="AG42" s="218"/>
      <c r="AH42" s="218"/>
      <c r="AI42" s="215" t="s">
        <v>21</v>
      </c>
      <c r="AJ42" s="219"/>
      <c r="AK42" s="66"/>
      <c r="AL42" s="66"/>
      <c r="AM42" s="66"/>
      <c r="DP42" s="5">
        <v>41</v>
      </c>
      <c r="DQ42" s="5" t="s">
        <v>93</v>
      </c>
      <c r="DR42" s="5" t="s">
        <v>93</v>
      </c>
      <c r="DS42" s="6">
        <v>1090</v>
      </c>
      <c r="DT42" s="31">
        <v>1055000</v>
      </c>
      <c r="DU42" s="32">
        <v>1115000</v>
      </c>
    </row>
    <row r="43" spans="2:125" ht="12" customHeight="1" x14ac:dyDescent="0.15">
      <c r="DP43" s="5">
        <v>42</v>
      </c>
      <c r="DQ43" s="5" t="s">
        <v>93</v>
      </c>
      <c r="DR43" s="5" t="s">
        <v>93</v>
      </c>
      <c r="DS43" s="6">
        <v>1150</v>
      </c>
      <c r="DT43" s="31">
        <v>1115000</v>
      </c>
      <c r="DU43" s="32">
        <v>1175000</v>
      </c>
    </row>
    <row r="44" spans="2:125" ht="20.25" customHeight="1" thickBot="1" x14ac:dyDescent="0.2">
      <c r="B44" s="13" t="s">
        <v>80</v>
      </c>
      <c r="H44" s="41"/>
      <c r="DP44" s="5">
        <v>43</v>
      </c>
      <c r="DQ44" s="5" t="s">
        <v>93</v>
      </c>
      <c r="DR44" s="5" t="s">
        <v>93</v>
      </c>
      <c r="DS44" s="6">
        <v>1210</v>
      </c>
      <c r="DT44" s="31">
        <v>1175000</v>
      </c>
      <c r="DU44" s="32">
        <v>1235000</v>
      </c>
    </row>
    <row r="45" spans="2:125" ht="16.5" customHeight="1" x14ac:dyDescent="0.15">
      <c r="B45" s="178"/>
      <c r="C45" s="179"/>
      <c r="D45" s="179"/>
      <c r="E45" s="179"/>
      <c r="F45" s="179"/>
      <c r="G45" s="180"/>
      <c r="H45" s="187" t="s">
        <v>36</v>
      </c>
      <c r="I45" s="188"/>
      <c r="J45" s="188"/>
      <c r="K45" s="188"/>
      <c r="L45" s="188"/>
      <c r="M45" s="188"/>
      <c r="N45" s="188"/>
      <c r="O45" s="188"/>
      <c r="P45" s="188"/>
      <c r="Q45" s="189"/>
      <c r="R45" s="194" t="s">
        <v>35</v>
      </c>
      <c r="S45" s="195"/>
      <c r="T45" s="195"/>
      <c r="U45" s="195"/>
      <c r="V45" s="195"/>
      <c r="W45" s="195"/>
      <c r="X45" s="195"/>
      <c r="Y45" s="195"/>
      <c r="Z45" s="195"/>
      <c r="AA45" s="195"/>
      <c r="AB45" s="196"/>
      <c r="AC45" s="194" t="s">
        <v>34</v>
      </c>
      <c r="AD45" s="195"/>
      <c r="AE45" s="195"/>
      <c r="AF45" s="195"/>
      <c r="AG45" s="195"/>
      <c r="AH45" s="195"/>
      <c r="AI45" s="195"/>
      <c r="AJ45" s="195"/>
      <c r="AK45" s="195"/>
      <c r="AL45" s="195"/>
      <c r="AM45" s="197"/>
      <c r="DP45" s="5">
        <v>44</v>
      </c>
      <c r="DQ45" s="5" t="s">
        <v>93</v>
      </c>
      <c r="DR45" s="5" t="s">
        <v>93</v>
      </c>
      <c r="DS45" s="6">
        <v>1270</v>
      </c>
      <c r="DT45" s="31">
        <v>1235000</v>
      </c>
      <c r="DU45" s="32">
        <v>1295000</v>
      </c>
    </row>
    <row r="46" spans="2:125" ht="16.5" customHeight="1" x14ac:dyDescent="0.15">
      <c r="B46" s="181"/>
      <c r="C46" s="182"/>
      <c r="D46" s="182"/>
      <c r="E46" s="182"/>
      <c r="F46" s="182"/>
      <c r="G46" s="183"/>
      <c r="H46" s="190"/>
      <c r="I46" s="190"/>
      <c r="J46" s="190"/>
      <c r="K46" s="190"/>
      <c r="L46" s="190"/>
      <c r="M46" s="190"/>
      <c r="N46" s="190"/>
      <c r="O46" s="190"/>
      <c r="P46" s="190"/>
      <c r="Q46" s="191"/>
      <c r="R46" s="198" t="s">
        <v>33</v>
      </c>
      <c r="S46" s="199"/>
      <c r="T46" s="199"/>
      <c r="U46" s="199"/>
      <c r="V46" s="199"/>
      <c r="W46" s="199"/>
      <c r="X46" s="199"/>
      <c r="Y46" s="199"/>
      <c r="Z46" s="199"/>
      <c r="AA46" s="199"/>
      <c r="AB46" s="200"/>
      <c r="AC46" s="198" t="s">
        <v>33</v>
      </c>
      <c r="AD46" s="199"/>
      <c r="AE46" s="199"/>
      <c r="AF46" s="199"/>
      <c r="AG46" s="199"/>
      <c r="AH46" s="199"/>
      <c r="AI46" s="199"/>
      <c r="AJ46" s="199"/>
      <c r="AK46" s="199"/>
      <c r="AL46" s="199"/>
      <c r="AM46" s="201"/>
      <c r="DP46" s="5">
        <v>45</v>
      </c>
      <c r="DQ46" s="5" t="s">
        <v>93</v>
      </c>
      <c r="DR46" s="5" t="s">
        <v>93</v>
      </c>
      <c r="DS46" s="6">
        <v>1330</v>
      </c>
      <c r="DT46" s="31">
        <v>1295000</v>
      </c>
      <c r="DU46" s="32">
        <v>1355000</v>
      </c>
    </row>
    <row r="47" spans="2:125" ht="16.5" customHeight="1" x14ac:dyDescent="0.15">
      <c r="B47" s="184"/>
      <c r="C47" s="185"/>
      <c r="D47" s="185"/>
      <c r="E47" s="185"/>
      <c r="F47" s="185"/>
      <c r="G47" s="186"/>
      <c r="H47" s="192"/>
      <c r="I47" s="192"/>
      <c r="J47" s="192"/>
      <c r="K47" s="192"/>
      <c r="L47" s="192"/>
      <c r="M47" s="192"/>
      <c r="N47" s="192"/>
      <c r="O47" s="192"/>
      <c r="P47" s="192"/>
      <c r="Q47" s="193"/>
      <c r="R47" s="198" t="s">
        <v>32</v>
      </c>
      <c r="S47" s="199"/>
      <c r="T47" s="199"/>
      <c r="U47" s="200"/>
      <c r="V47" s="198" t="s">
        <v>31</v>
      </c>
      <c r="W47" s="199"/>
      <c r="X47" s="199"/>
      <c r="Y47" s="199"/>
      <c r="Z47" s="199"/>
      <c r="AA47" s="199"/>
      <c r="AB47" s="200"/>
      <c r="AC47" s="198" t="s">
        <v>32</v>
      </c>
      <c r="AD47" s="199"/>
      <c r="AE47" s="199"/>
      <c r="AF47" s="200"/>
      <c r="AG47" s="198" t="s">
        <v>31</v>
      </c>
      <c r="AH47" s="199"/>
      <c r="AI47" s="199"/>
      <c r="AJ47" s="199"/>
      <c r="AK47" s="199"/>
      <c r="AL47" s="199"/>
      <c r="AM47" s="201"/>
      <c r="DP47" s="5">
        <v>46</v>
      </c>
      <c r="DQ47" s="5" t="s">
        <v>93</v>
      </c>
      <c r="DR47" s="5" t="s">
        <v>93</v>
      </c>
      <c r="DS47" s="6">
        <v>1390</v>
      </c>
      <c r="DT47" s="31">
        <v>1355000</v>
      </c>
      <c r="DU47" s="42"/>
    </row>
    <row r="48" spans="2:125" ht="18" customHeight="1" x14ac:dyDescent="0.15">
      <c r="B48" s="167" t="s">
        <v>30</v>
      </c>
      <c r="C48" s="168"/>
      <c r="D48" s="168"/>
      <c r="E48" s="168"/>
      <c r="F48" s="168"/>
      <c r="G48" s="169"/>
      <c r="H48" s="173"/>
      <c r="I48" s="174"/>
      <c r="J48" s="174"/>
      <c r="K48" s="174"/>
      <c r="L48" s="174"/>
      <c r="M48" s="174"/>
      <c r="N48" s="174"/>
      <c r="O48" s="174"/>
      <c r="P48" s="174"/>
      <c r="Q48" s="175"/>
      <c r="R48" s="177" t="s">
        <v>29</v>
      </c>
      <c r="S48" s="142"/>
      <c r="T48" s="142"/>
      <c r="U48" s="142"/>
      <c r="V48" s="144" t="str">
        <f>IFERROR(VLOOKUP(S48,DP2:DS47,4),"")</f>
        <v/>
      </c>
      <c r="W48" s="144"/>
      <c r="X48" s="144"/>
      <c r="Y48" s="144"/>
      <c r="Z48" s="144"/>
      <c r="AA48" s="117" t="s">
        <v>18</v>
      </c>
      <c r="AB48" s="146"/>
      <c r="AC48" s="148" t="s">
        <v>28</v>
      </c>
      <c r="AD48" s="150" t="str">
        <f>IFERROR(VLOOKUP(S48,DR1:DR31,1)+1,"")</f>
        <v/>
      </c>
      <c r="AE48" s="151"/>
      <c r="AF48" s="152"/>
      <c r="AG48" s="144" t="str">
        <f>IFERROR(VLOOKUP(S48,DP2:DS32,4),"")</f>
        <v/>
      </c>
      <c r="AH48" s="144"/>
      <c r="AI48" s="144"/>
      <c r="AJ48" s="144"/>
      <c r="AK48" s="144"/>
      <c r="AL48" s="117" t="s">
        <v>18</v>
      </c>
      <c r="AM48" s="118"/>
    </row>
    <row r="49" spans="2:43" ht="18" customHeight="1" x14ac:dyDescent="0.15">
      <c r="B49" s="170"/>
      <c r="C49" s="171"/>
      <c r="D49" s="171"/>
      <c r="E49" s="171"/>
      <c r="F49" s="171"/>
      <c r="G49" s="172"/>
      <c r="H49" s="176"/>
      <c r="I49" s="110"/>
      <c r="J49" s="110"/>
      <c r="K49" s="110"/>
      <c r="L49" s="110"/>
      <c r="M49" s="110"/>
      <c r="N49" s="110"/>
      <c r="O49" s="110"/>
      <c r="P49" s="110"/>
      <c r="Q49" s="111"/>
      <c r="R49" s="166"/>
      <c r="S49" s="143"/>
      <c r="T49" s="143"/>
      <c r="U49" s="143"/>
      <c r="V49" s="145"/>
      <c r="W49" s="145"/>
      <c r="X49" s="145"/>
      <c r="Y49" s="145"/>
      <c r="Z49" s="145"/>
      <c r="AA49" s="119"/>
      <c r="AB49" s="147"/>
      <c r="AC49" s="149"/>
      <c r="AD49" s="150" t="str">
        <f>IFERROR(VLOOKUP(S48,DQ1:DQ32,1),"")</f>
        <v/>
      </c>
      <c r="AE49" s="151"/>
      <c r="AF49" s="152"/>
      <c r="AG49" s="145"/>
      <c r="AH49" s="145"/>
      <c r="AI49" s="145"/>
      <c r="AJ49" s="145"/>
      <c r="AK49" s="145"/>
      <c r="AL49" s="119"/>
      <c r="AM49" s="120"/>
    </row>
    <row r="50" spans="2:43" ht="18" customHeight="1" x14ac:dyDescent="0.15">
      <c r="B50" s="153" t="s">
        <v>27</v>
      </c>
      <c r="C50" s="154"/>
      <c r="D50" s="154"/>
      <c r="E50" s="154"/>
      <c r="F50" s="154"/>
      <c r="G50" s="154"/>
      <c r="H50" s="157" t="s">
        <v>26</v>
      </c>
      <c r="I50" s="158"/>
      <c r="J50" s="161">
        <f>AB39+AB41</f>
        <v>0</v>
      </c>
      <c r="K50" s="162"/>
      <c r="L50" s="162"/>
      <c r="M50" s="162"/>
      <c r="N50" s="162"/>
      <c r="O50" s="162"/>
      <c r="P50" s="117" t="s">
        <v>21</v>
      </c>
      <c r="Q50" s="158"/>
      <c r="R50" s="148" t="s">
        <v>25</v>
      </c>
      <c r="S50" s="142"/>
      <c r="T50" s="142"/>
      <c r="U50" s="142"/>
      <c r="V50" s="144" t="str">
        <f>IFERROR(VLOOKUP(S50,DP2:DS47,4),"")</f>
        <v/>
      </c>
      <c r="W50" s="144"/>
      <c r="X50" s="144"/>
      <c r="Y50" s="144"/>
      <c r="Z50" s="144"/>
      <c r="AA50" s="117" t="s">
        <v>18</v>
      </c>
      <c r="AB50" s="146"/>
      <c r="AC50" s="148" t="s">
        <v>24</v>
      </c>
      <c r="AD50" s="150" t="str">
        <f>IFERROR(VLOOKUP(S50,DR1:DR31,1)+1,"")</f>
        <v/>
      </c>
      <c r="AE50" s="151"/>
      <c r="AF50" s="152"/>
      <c r="AG50" s="144" t="str">
        <f>IFERROR(VLOOKUP(S50,DP2:DS32,4),"")</f>
        <v/>
      </c>
      <c r="AH50" s="144"/>
      <c r="AI50" s="144"/>
      <c r="AJ50" s="144"/>
      <c r="AK50" s="144"/>
      <c r="AL50" s="117" t="s">
        <v>18</v>
      </c>
      <c r="AM50" s="118"/>
      <c r="AN50" s="64"/>
      <c r="AO50" s="64"/>
    </row>
    <row r="51" spans="2:43" ht="18" customHeight="1" thickBot="1" x14ac:dyDescent="0.2">
      <c r="B51" s="155"/>
      <c r="C51" s="156"/>
      <c r="D51" s="156"/>
      <c r="E51" s="156"/>
      <c r="F51" s="156"/>
      <c r="G51" s="156"/>
      <c r="H51" s="159"/>
      <c r="I51" s="160"/>
      <c r="J51" s="163"/>
      <c r="K51" s="164"/>
      <c r="L51" s="164"/>
      <c r="M51" s="164"/>
      <c r="N51" s="164"/>
      <c r="O51" s="164"/>
      <c r="P51" s="165"/>
      <c r="Q51" s="160"/>
      <c r="R51" s="166"/>
      <c r="S51" s="143"/>
      <c r="T51" s="143"/>
      <c r="U51" s="143"/>
      <c r="V51" s="145"/>
      <c r="W51" s="145"/>
      <c r="X51" s="145"/>
      <c r="Y51" s="145"/>
      <c r="Z51" s="145"/>
      <c r="AA51" s="119"/>
      <c r="AB51" s="147"/>
      <c r="AC51" s="149"/>
      <c r="AD51" s="121" t="str">
        <f>IFERROR(VLOOKUP(S50,DQ1:DQ32,1),"")</f>
        <v/>
      </c>
      <c r="AE51" s="122"/>
      <c r="AF51" s="123"/>
      <c r="AG51" s="145"/>
      <c r="AH51" s="145"/>
      <c r="AI51" s="145"/>
      <c r="AJ51" s="145"/>
      <c r="AK51" s="145"/>
      <c r="AL51" s="119"/>
      <c r="AM51" s="120"/>
      <c r="AN51" s="64"/>
      <c r="AO51" s="43"/>
      <c r="AP51" s="14"/>
      <c r="AQ51" s="14"/>
    </row>
    <row r="52" spans="2:43" ht="18" customHeight="1" thickTop="1" x14ac:dyDescent="0.15">
      <c r="B52" s="124" t="s">
        <v>23</v>
      </c>
      <c r="C52" s="125"/>
      <c r="D52" s="125"/>
      <c r="E52" s="125"/>
      <c r="F52" s="125"/>
      <c r="G52" s="125"/>
      <c r="H52" s="128" t="s">
        <v>22</v>
      </c>
      <c r="I52" s="129"/>
      <c r="J52" s="132">
        <f>AB39+AB42</f>
        <v>0</v>
      </c>
      <c r="K52" s="133"/>
      <c r="L52" s="133"/>
      <c r="M52" s="133"/>
      <c r="N52" s="133"/>
      <c r="O52" s="133"/>
      <c r="P52" s="99" t="s">
        <v>21</v>
      </c>
      <c r="Q52" s="129"/>
      <c r="R52" s="92" t="s">
        <v>20</v>
      </c>
      <c r="S52" s="138"/>
      <c r="T52" s="138"/>
      <c r="U52" s="138"/>
      <c r="V52" s="97" t="str">
        <f>IFERROR(VLOOKUP(S52,DP2:DS47,4),"")</f>
        <v/>
      </c>
      <c r="W52" s="97"/>
      <c r="X52" s="97"/>
      <c r="Y52" s="97"/>
      <c r="Z52" s="97"/>
      <c r="AA52" s="99" t="s">
        <v>18</v>
      </c>
      <c r="AB52" s="140"/>
      <c r="AC52" s="92" t="s">
        <v>19</v>
      </c>
      <c r="AD52" s="94" t="str">
        <f>IFERROR(VLOOKUP(S52,DR1:DR31,1)+1,"")</f>
        <v/>
      </c>
      <c r="AE52" s="95"/>
      <c r="AF52" s="96"/>
      <c r="AG52" s="97" t="str">
        <f>IFERROR(VLOOKUP(S52,DP2:DS32,4),"")</f>
        <v/>
      </c>
      <c r="AH52" s="97"/>
      <c r="AI52" s="97"/>
      <c r="AJ52" s="97"/>
      <c r="AK52" s="97"/>
      <c r="AL52" s="99" t="s">
        <v>18</v>
      </c>
      <c r="AM52" s="100"/>
      <c r="AN52" s="64"/>
      <c r="AO52" s="14"/>
      <c r="AP52" s="14"/>
      <c r="AQ52" s="14"/>
    </row>
    <row r="53" spans="2:43" ht="18" customHeight="1" thickBot="1" x14ac:dyDescent="0.2">
      <c r="B53" s="126"/>
      <c r="C53" s="127"/>
      <c r="D53" s="127"/>
      <c r="E53" s="127"/>
      <c r="F53" s="127"/>
      <c r="G53" s="127"/>
      <c r="H53" s="130"/>
      <c r="I53" s="131"/>
      <c r="J53" s="134"/>
      <c r="K53" s="135"/>
      <c r="L53" s="135"/>
      <c r="M53" s="135"/>
      <c r="N53" s="135"/>
      <c r="O53" s="135"/>
      <c r="P53" s="136"/>
      <c r="Q53" s="131"/>
      <c r="R53" s="137"/>
      <c r="S53" s="139"/>
      <c r="T53" s="139"/>
      <c r="U53" s="139"/>
      <c r="V53" s="98"/>
      <c r="W53" s="98"/>
      <c r="X53" s="98"/>
      <c r="Y53" s="98"/>
      <c r="Z53" s="98"/>
      <c r="AA53" s="101"/>
      <c r="AB53" s="141"/>
      <c r="AC53" s="93"/>
      <c r="AD53" s="103" t="str">
        <f>IFERROR(VLOOKUP(S52,DR1:DR31,1),"")</f>
        <v/>
      </c>
      <c r="AE53" s="104"/>
      <c r="AF53" s="105"/>
      <c r="AG53" s="98"/>
      <c r="AH53" s="98"/>
      <c r="AI53" s="98"/>
      <c r="AJ53" s="98"/>
      <c r="AK53" s="98"/>
      <c r="AL53" s="101"/>
      <c r="AM53" s="102"/>
      <c r="AN53" s="64"/>
      <c r="AO53" s="14"/>
      <c r="AP53" s="14"/>
      <c r="AQ53" s="14"/>
    </row>
    <row r="54" spans="2:43" ht="18.600000000000001" customHeight="1" thickTop="1" thickBot="1" x14ac:dyDescent="0.2">
      <c r="AO54" s="14"/>
      <c r="AP54" s="14"/>
      <c r="AQ54" s="14"/>
    </row>
    <row r="55" spans="2:43" ht="16.5" customHeight="1" x14ac:dyDescent="0.15">
      <c r="B55" s="106"/>
      <c r="C55" s="107"/>
      <c r="D55" s="107"/>
      <c r="E55" s="107"/>
      <c r="F55" s="108"/>
      <c r="G55" s="112" t="s">
        <v>81</v>
      </c>
      <c r="H55" s="113"/>
      <c r="I55" s="113"/>
      <c r="J55" s="113"/>
      <c r="K55" s="113"/>
      <c r="L55" s="113"/>
      <c r="M55" s="113"/>
      <c r="N55" s="113"/>
      <c r="O55" s="113"/>
      <c r="P55" s="113"/>
      <c r="Q55" s="113"/>
      <c r="R55" s="112" t="s">
        <v>17</v>
      </c>
      <c r="S55" s="113"/>
      <c r="T55" s="113"/>
      <c r="U55" s="113"/>
      <c r="V55" s="113"/>
      <c r="W55" s="113"/>
      <c r="X55" s="113"/>
      <c r="Y55" s="113"/>
      <c r="Z55" s="113"/>
      <c r="AA55" s="113"/>
      <c r="AB55" s="113"/>
      <c r="AC55" s="112" t="s">
        <v>82</v>
      </c>
      <c r="AD55" s="113"/>
      <c r="AE55" s="113"/>
      <c r="AF55" s="113"/>
      <c r="AG55" s="113"/>
      <c r="AH55" s="113"/>
      <c r="AI55" s="113"/>
      <c r="AJ55" s="113"/>
      <c r="AK55" s="113"/>
      <c r="AL55" s="113"/>
      <c r="AM55" s="115"/>
    </row>
    <row r="56" spans="2:43" ht="16.5" customHeight="1" x14ac:dyDescent="0.15">
      <c r="B56" s="109"/>
      <c r="C56" s="110"/>
      <c r="D56" s="110"/>
      <c r="E56" s="110"/>
      <c r="F56" s="111"/>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6"/>
    </row>
    <row r="57" spans="2:43" ht="18" customHeight="1" x14ac:dyDescent="0.15">
      <c r="B57" s="79" t="s">
        <v>83</v>
      </c>
      <c r="C57" s="80"/>
      <c r="D57" s="80"/>
      <c r="E57" s="80"/>
      <c r="F57" s="80"/>
      <c r="G57" s="83"/>
      <c r="H57" s="84"/>
      <c r="I57" s="84"/>
      <c r="J57" s="84"/>
      <c r="K57" s="84"/>
      <c r="L57" s="84"/>
      <c r="M57" s="84"/>
      <c r="N57" s="84"/>
      <c r="O57" s="84"/>
      <c r="P57" s="84"/>
      <c r="Q57" s="84"/>
      <c r="R57" s="83"/>
      <c r="S57" s="84"/>
      <c r="T57" s="84"/>
      <c r="U57" s="84"/>
      <c r="V57" s="84"/>
      <c r="W57" s="84"/>
      <c r="X57" s="84"/>
      <c r="Y57" s="84"/>
      <c r="Z57" s="84"/>
      <c r="AA57" s="84"/>
      <c r="AB57" s="84"/>
      <c r="AC57" s="83"/>
      <c r="AD57" s="84"/>
      <c r="AE57" s="84"/>
      <c r="AF57" s="84"/>
      <c r="AG57" s="84"/>
      <c r="AH57" s="84"/>
      <c r="AI57" s="84"/>
      <c r="AJ57" s="84"/>
      <c r="AK57" s="84"/>
      <c r="AL57" s="84"/>
      <c r="AM57" s="86"/>
    </row>
    <row r="58" spans="2:43" ht="18" customHeight="1" thickBot="1" x14ac:dyDescent="0.2">
      <c r="B58" s="81"/>
      <c r="C58" s="82"/>
      <c r="D58" s="82"/>
      <c r="E58" s="82"/>
      <c r="F58" s="82"/>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7"/>
    </row>
    <row r="59" spans="2:43" ht="12" customHeight="1" x14ac:dyDescent="0.1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row>
    <row r="60" spans="2:43" ht="15" customHeight="1" x14ac:dyDescent="0.15">
      <c r="B60" s="19" t="s">
        <v>16</v>
      </c>
      <c r="AO60" s="14"/>
      <c r="AP60" s="14"/>
      <c r="AQ60" s="14"/>
    </row>
    <row r="61" spans="2:43" ht="15" customHeight="1" x14ac:dyDescent="0.15">
      <c r="B61" s="19" t="s">
        <v>15</v>
      </c>
      <c r="AO61" s="14"/>
      <c r="AP61" s="14"/>
      <c r="AQ61" s="14"/>
    </row>
    <row r="62" spans="2:43" ht="15" customHeight="1" x14ac:dyDescent="0.15">
      <c r="B62" s="19" t="s">
        <v>14</v>
      </c>
      <c r="AO62" s="14"/>
      <c r="AP62" s="14"/>
      <c r="AQ62" s="14"/>
    </row>
    <row r="63" spans="2:43" ht="15" customHeight="1" x14ac:dyDescent="0.15">
      <c r="B63" s="44" t="s">
        <v>75</v>
      </c>
      <c r="AO63" s="14"/>
      <c r="AP63" s="14"/>
      <c r="AQ63" s="14"/>
    </row>
    <row r="64" spans="2:43" ht="15" customHeight="1" x14ac:dyDescent="0.15">
      <c r="B64" s="19" t="s">
        <v>13</v>
      </c>
      <c r="AO64" s="14"/>
      <c r="AP64" s="14"/>
      <c r="AQ64" s="14"/>
    </row>
    <row r="65" spans="1:43" ht="15" customHeight="1" x14ac:dyDescent="0.15">
      <c r="B65" s="19" t="s">
        <v>12</v>
      </c>
      <c r="AO65" s="14"/>
      <c r="AP65" s="14"/>
      <c r="AQ65" s="14"/>
    </row>
    <row r="66" spans="1:43" ht="15" customHeight="1" x14ac:dyDescent="0.15">
      <c r="B66" s="45" t="s">
        <v>11</v>
      </c>
      <c r="C66" s="1"/>
      <c r="D66" s="1"/>
      <c r="E66" s="1"/>
      <c r="F66" s="1"/>
      <c r="G66" s="1"/>
      <c r="H66" s="1"/>
      <c r="I66" s="1"/>
      <c r="J66" s="1"/>
      <c r="K66" s="1"/>
      <c r="L66" s="1"/>
      <c r="M66" s="1"/>
      <c r="N66" s="1"/>
      <c r="O66" s="1"/>
      <c r="P66" s="1"/>
      <c r="Q66" s="1"/>
      <c r="R66" s="1"/>
      <c r="S66" s="1"/>
      <c r="T66" s="1"/>
      <c r="U66" s="1"/>
      <c r="V66" s="1"/>
      <c r="W66" s="1"/>
      <c r="X66" s="1"/>
      <c r="Y66" s="1"/>
      <c r="AO66" s="14"/>
      <c r="AP66" s="14"/>
      <c r="AQ66" s="14"/>
    </row>
    <row r="67" spans="1:43" s="19" customFormat="1" ht="15" customHeight="1" x14ac:dyDescent="0.15">
      <c r="A67" s="45"/>
      <c r="B67" s="19" t="s">
        <v>10</v>
      </c>
      <c r="C67" s="19" t="s">
        <v>9</v>
      </c>
      <c r="AO67" s="46"/>
      <c r="AP67" s="46"/>
      <c r="AQ67" s="46"/>
    </row>
    <row r="68" spans="1:43" s="19" customFormat="1" ht="15" customHeight="1" x14ac:dyDescent="0.15">
      <c r="A68" s="45"/>
      <c r="C68" s="19" t="s">
        <v>7</v>
      </c>
      <c r="AO68" s="46"/>
      <c r="AP68" s="46"/>
      <c r="AQ68" s="46"/>
    </row>
    <row r="69" spans="1:43" s="19" customFormat="1" ht="15" customHeight="1" x14ac:dyDescent="0.15">
      <c r="A69" s="45"/>
      <c r="C69" s="19" t="s">
        <v>8</v>
      </c>
      <c r="AO69" s="46"/>
      <c r="AP69" s="46"/>
      <c r="AQ69" s="46"/>
    </row>
    <row r="70" spans="1:43" s="19" customFormat="1" ht="15" customHeight="1" x14ac:dyDescent="0.15">
      <c r="A70" s="45"/>
      <c r="C70" s="19" t="s">
        <v>7</v>
      </c>
      <c r="AO70" s="46"/>
      <c r="AP70" s="46"/>
      <c r="AQ70" s="46"/>
    </row>
    <row r="71" spans="1:43" s="19" customFormat="1" ht="15" customHeight="1" x14ac:dyDescent="0.15">
      <c r="A71" s="45"/>
      <c r="C71" s="19" t="s">
        <v>6</v>
      </c>
      <c r="AO71" s="46"/>
      <c r="AP71" s="46"/>
      <c r="AQ71" s="46"/>
    </row>
    <row r="72" spans="1:43" s="19" customFormat="1" ht="15" customHeight="1" x14ac:dyDescent="0.15">
      <c r="A72" s="45"/>
      <c r="C72" s="19" t="s">
        <v>5</v>
      </c>
      <c r="E72" s="2"/>
      <c r="F72" s="2"/>
      <c r="AO72" s="46"/>
      <c r="AP72" s="46"/>
      <c r="AQ72" s="46"/>
    </row>
    <row r="74" spans="1:43" ht="20.25" customHeight="1" thickBot="1" x14ac:dyDescent="0.2">
      <c r="B74" s="13" t="s">
        <v>4</v>
      </c>
      <c r="AO74" s="14"/>
      <c r="AP74" s="14"/>
      <c r="AQ74" s="14"/>
    </row>
    <row r="75" spans="1:43" ht="30" customHeight="1" thickTop="1" x14ac:dyDescent="0.15">
      <c r="B75" s="88" t="s">
        <v>84</v>
      </c>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90"/>
      <c r="AO75" s="14"/>
      <c r="AP75" s="14"/>
      <c r="AQ75" s="14"/>
    </row>
    <row r="76" spans="1:43" ht="12" customHeight="1" x14ac:dyDescent="0.15">
      <c r="B76" s="4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48"/>
      <c r="AO76" s="14"/>
      <c r="AP76" s="14"/>
      <c r="AQ76" s="14"/>
    </row>
    <row r="77" spans="1:43" ht="25.5" x14ac:dyDescent="0.15">
      <c r="B77" s="47"/>
      <c r="C77" s="17"/>
      <c r="D77" s="17"/>
      <c r="E77" s="17"/>
      <c r="F77" s="17"/>
      <c r="G77" s="17"/>
      <c r="H77" s="17"/>
      <c r="I77" s="17"/>
      <c r="J77" s="17"/>
      <c r="K77" s="17"/>
      <c r="L77" s="17"/>
      <c r="M77" s="17"/>
      <c r="N77" s="17"/>
      <c r="O77" s="17"/>
      <c r="P77" s="17"/>
      <c r="Q77" s="17"/>
      <c r="R77" s="49" t="s">
        <v>3</v>
      </c>
      <c r="S77" s="49"/>
      <c r="T77" s="49"/>
      <c r="U77" s="49"/>
      <c r="V77" s="91"/>
      <c r="W77" s="91"/>
      <c r="X77" s="91"/>
      <c r="Y77" s="91"/>
      <c r="Z77" s="91"/>
      <c r="AA77" s="91"/>
      <c r="AB77" s="91"/>
      <c r="AC77" s="91"/>
      <c r="AD77" s="91"/>
      <c r="AE77" s="91"/>
      <c r="AF77" s="91"/>
      <c r="AG77" s="91"/>
      <c r="AH77" s="91"/>
      <c r="AI77" s="91"/>
      <c r="AJ77" s="49" t="s">
        <v>98</v>
      </c>
      <c r="AK77" s="49"/>
      <c r="AM77" s="48"/>
      <c r="AO77" s="14"/>
      <c r="AP77" s="14"/>
      <c r="AQ77" s="14"/>
    </row>
    <row r="78" spans="1:43" ht="20.25" customHeight="1" thickBot="1" x14ac:dyDescent="0.2">
      <c r="B78" s="50"/>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366"/>
      <c r="AH78" s="365" t="s">
        <v>106</v>
      </c>
      <c r="AI78" s="51"/>
      <c r="AJ78" s="51"/>
      <c r="AK78" s="51"/>
      <c r="AL78" s="51"/>
      <c r="AM78" s="52"/>
      <c r="AO78" s="14"/>
      <c r="AP78" s="14"/>
      <c r="AQ78" s="14"/>
    </row>
    <row r="79" spans="1:43" ht="12" customHeight="1" thickTop="1" thickBot="1" x14ac:dyDescent="0.2">
      <c r="AO79" s="14"/>
      <c r="AP79" s="14"/>
      <c r="AQ79" s="14"/>
    </row>
    <row r="80" spans="1:43" ht="26.25" customHeight="1" x14ac:dyDescent="0.15">
      <c r="B80" s="53" t="s">
        <v>2</v>
      </c>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5"/>
      <c r="AO80" s="14"/>
      <c r="AP80" s="14"/>
      <c r="AQ80" s="14"/>
    </row>
    <row r="81" spans="2:43" ht="22.5" customHeight="1" x14ac:dyDescent="0.15">
      <c r="B81" s="67"/>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9"/>
      <c r="AO81" s="14"/>
      <c r="AP81" s="14"/>
      <c r="AQ81" s="14"/>
    </row>
    <row r="82" spans="2:43" ht="35.25" customHeight="1" thickBot="1" x14ac:dyDescent="0.2">
      <c r="B82" s="70"/>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2"/>
      <c r="AO82" s="14"/>
      <c r="AP82" s="14"/>
      <c r="AQ82" s="14"/>
    </row>
    <row r="83" spans="2:43" x14ac:dyDescent="0.15">
      <c r="AF83" s="2" t="s">
        <v>1</v>
      </c>
    </row>
    <row r="84" spans="2:43" ht="6.75" customHeight="1" x14ac:dyDescent="0.15"/>
    <row r="86" spans="2:43" ht="20.25" customHeight="1" x14ac:dyDescent="0.15">
      <c r="B86" s="56" t="s">
        <v>85</v>
      </c>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8"/>
      <c r="AN86" s="17"/>
      <c r="AO86" s="14"/>
      <c r="AP86" s="14"/>
      <c r="AQ86" s="14"/>
    </row>
    <row r="87" spans="2:43" ht="106.5" customHeight="1" x14ac:dyDescent="0.15">
      <c r="B87" s="73" t="s">
        <v>86</v>
      </c>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5"/>
      <c r="AN87" s="16"/>
      <c r="AO87" s="14"/>
      <c r="AP87" s="14"/>
      <c r="AQ87" s="14"/>
    </row>
    <row r="88" spans="2:43" ht="106.5" customHeight="1" x14ac:dyDescent="0.15">
      <c r="B88" s="73"/>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5"/>
      <c r="AN88" s="16"/>
      <c r="AO88" s="14"/>
      <c r="AP88" s="14"/>
      <c r="AQ88" s="14"/>
    </row>
    <row r="89" spans="2:43" ht="106.5" customHeight="1" x14ac:dyDescent="0.15">
      <c r="B89" s="76"/>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8"/>
      <c r="AN89" s="16"/>
      <c r="AO89" s="14"/>
      <c r="AP89" s="14" t="s">
        <v>0</v>
      </c>
      <c r="AQ89" s="14"/>
    </row>
  </sheetData>
  <mergeCells count="209">
    <mergeCell ref="AK1:AN1"/>
    <mergeCell ref="B2:AM5"/>
    <mergeCell ref="B17:G18"/>
    <mergeCell ref="H17:M18"/>
    <mergeCell ref="N17:S18"/>
    <mergeCell ref="T17:AM18"/>
    <mergeCell ref="B20:J20"/>
    <mergeCell ref="K20:W20"/>
    <mergeCell ref="X20:AI20"/>
    <mergeCell ref="AJ20:AM20"/>
    <mergeCell ref="B21:J22"/>
    <mergeCell ref="K21:Q22"/>
    <mergeCell ref="R21:W22"/>
    <mergeCell ref="X21:Z22"/>
    <mergeCell ref="AA21:AB22"/>
    <mergeCell ref="AC21:AC22"/>
    <mergeCell ref="AD21:AE22"/>
    <mergeCell ref="AF21:AF22"/>
    <mergeCell ref="AG21:AH22"/>
    <mergeCell ref="AI21:AI22"/>
    <mergeCell ref="AJ21:AM22"/>
    <mergeCell ref="B25:L25"/>
    <mergeCell ref="M25:U25"/>
    <mergeCell ref="V25:AD25"/>
    <mergeCell ref="AE25:AM25"/>
    <mergeCell ref="AE26:AK26"/>
    <mergeCell ref="AL26:AM26"/>
    <mergeCell ref="B27:C27"/>
    <mergeCell ref="H27:J27"/>
    <mergeCell ref="K27:L27"/>
    <mergeCell ref="M27:U27"/>
    <mergeCell ref="V27:AB27"/>
    <mergeCell ref="AC27:AD27"/>
    <mergeCell ref="AE27:AK27"/>
    <mergeCell ref="AL27:AM27"/>
    <mergeCell ref="B26:C26"/>
    <mergeCell ref="H26:J26"/>
    <mergeCell ref="K26:L26"/>
    <mergeCell ref="M26:U26"/>
    <mergeCell ref="V26:AB26"/>
    <mergeCell ref="AC26:AD26"/>
    <mergeCell ref="AE28:AK28"/>
    <mergeCell ref="AL28:AM28"/>
    <mergeCell ref="B29:C29"/>
    <mergeCell ref="H29:J29"/>
    <mergeCell ref="K29:L29"/>
    <mergeCell ref="M29:U29"/>
    <mergeCell ref="V29:AB29"/>
    <mergeCell ref="AC29:AD29"/>
    <mergeCell ref="AE29:AK29"/>
    <mergeCell ref="AL29:AM29"/>
    <mergeCell ref="B28:C28"/>
    <mergeCell ref="H28:J28"/>
    <mergeCell ref="K28:L28"/>
    <mergeCell ref="M28:U28"/>
    <mergeCell ref="V28:AB28"/>
    <mergeCell ref="AC28:AD28"/>
    <mergeCell ref="AE30:AK30"/>
    <mergeCell ref="AL30:AM30"/>
    <mergeCell ref="B31:C31"/>
    <mergeCell ref="H31:J31"/>
    <mergeCell ref="K31:L31"/>
    <mergeCell ref="M31:U31"/>
    <mergeCell ref="V31:AB31"/>
    <mergeCell ref="AC31:AD31"/>
    <mergeCell ref="AE31:AK31"/>
    <mergeCell ref="AL31:AM31"/>
    <mergeCell ref="B30:C30"/>
    <mergeCell ref="H30:J30"/>
    <mergeCell ref="K30:L30"/>
    <mergeCell ref="M30:U30"/>
    <mergeCell ref="V30:AB30"/>
    <mergeCell ref="AC30:AD30"/>
    <mergeCell ref="AE32:AK32"/>
    <mergeCell ref="AL32:AM32"/>
    <mergeCell ref="B33:C33"/>
    <mergeCell ref="H33:J33"/>
    <mergeCell ref="K33:L33"/>
    <mergeCell ref="M33:U33"/>
    <mergeCell ref="V33:AB33"/>
    <mergeCell ref="AC33:AD33"/>
    <mergeCell ref="AE33:AK33"/>
    <mergeCell ref="AL33:AM33"/>
    <mergeCell ref="B32:C32"/>
    <mergeCell ref="H32:J32"/>
    <mergeCell ref="K32:L32"/>
    <mergeCell ref="M32:U32"/>
    <mergeCell ref="V32:AB32"/>
    <mergeCell ref="AC32:AD32"/>
    <mergeCell ref="AE34:AK34"/>
    <mergeCell ref="AL34:AM34"/>
    <mergeCell ref="B35:C35"/>
    <mergeCell ref="H35:J35"/>
    <mergeCell ref="K35:L35"/>
    <mergeCell ref="M35:S35"/>
    <mergeCell ref="T35:U35"/>
    <mergeCell ref="V35:AB35"/>
    <mergeCell ref="AC35:AD35"/>
    <mergeCell ref="AE35:AK35"/>
    <mergeCell ref="B34:C34"/>
    <mergeCell ref="H34:J34"/>
    <mergeCell ref="K34:L34"/>
    <mergeCell ref="M34:U34"/>
    <mergeCell ref="V34:AB34"/>
    <mergeCell ref="AC34:AD34"/>
    <mergeCell ref="AL35:AM35"/>
    <mergeCell ref="B36:C36"/>
    <mergeCell ref="H36:J36"/>
    <mergeCell ref="K36:L36"/>
    <mergeCell ref="M36:S36"/>
    <mergeCell ref="T36:U36"/>
    <mergeCell ref="V36:AB36"/>
    <mergeCell ref="AC36:AD36"/>
    <mergeCell ref="AE36:AK36"/>
    <mergeCell ref="AL36:AM36"/>
    <mergeCell ref="AC37:AD37"/>
    <mergeCell ref="AE37:AK37"/>
    <mergeCell ref="AL37:AM37"/>
    <mergeCell ref="B39:L39"/>
    <mergeCell ref="M39:O39"/>
    <mergeCell ref="P39:V39"/>
    <mergeCell ref="W39:X39"/>
    <mergeCell ref="Y39:AA39"/>
    <mergeCell ref="AB39:AH39"/>
    <mergeCell ref="AI39:AJ39"/>
    <mergeCell ref="B37:C37"/>
    <mergeCell ref="H37:J37"/>
    <mergeCell ref="K37:L37"/>
    <mergeCell ref="M37:S37"/>
    <mergeCell ref="T37:U37"/>
    <mergeCell ref="V37:AB37"/>
    <mergeCell ref="B40:L40"/>
    <mergeCell ref="M40:O40"/>
    <mergeCell ref="P40:V40"/>
    <mergeCell ref="W40:X40"/>
    <mergeCell ref="Y40:AJ40"/>
    <mergeCell ref="B41:L41"/>
    <mergeCell ref="M41:O41"/>
    <mergeCell ref="P41:V41"/>
    <mergeCell ref="W41:X41"/>
    <mergeCell ref="Y41:AA41"/>
    <mergeCell ref="AB41:AH41"/>
    <mergeCell ref="AI41:AJ41"/>
    <mergeCell ref="B42:L42"/>
    <mergeCell ref="M42:O42"/>
    <mergeCell ref="P42:V42"/>
    <mergeCell ref="W42:X42"/>
    <mergeCell ref="Y42:AA42"/>
    <mergeCell ref="AB42:AH42"/>
    <mergeCell ref="AI42:AJ42"/>
    <mergeCell ref="B45:G47"/>
    <mergeCell ref="H45:Q47"/>
    <mergeCell ref="R45:AB45"/>
    <mergeCell ref="AC45:AM45"/>
    <mergeCell ref="R46:AB46"/>
    <mergeCell ref="AC46:AM46"/>
    <mergeCell ref="R47:U47"/>
    <mergeCell ref="V47:AB47"/>
    <mergeCell ref="AC47:AF47"/>
    <mergeCell ref="AG47:AM47"/>
    <mergeCell ref="AC48:AC49"/>
    <mergeCell ref="AD48:AF48"/>
    <mergeCell ref="AG48:AK49"/>
    <mergeCell ref="AL48:AM49"/>
    <mergeCell ref="AD49:AF49"/>
    <mergeCell ref="B50:G51"/>
    <mergeCell ref="H50:I51"/>
    <mergeCell ref="J50:O51"/>
    <mergeCell ref="P50:Q51"/>
    <mergeCell ref="R50:R51"/>
    <mergeCell ref="B48:G49"/>
    <mergeCell ref="H48:Q49"/>
    <mergeCell ref="R48:R49"/>
    <mergeCell ref="S48:U49"/>
    <mergeCell ref="V48:Z49"/>
    <mergeCell ref="AA48:AB49"/>
    <mergeCell ref="AL50:AM51"/>
    <mergeCell ref="AD51:AF51"/>
    <mergeCell ref="B52:G53"/>
    <mergeCell ref="H52:I53"/>
    <mergeCell ref="J52:O53"/>
    <mergeCell ref="P52:Q53"/>
    <mergeCell ref="R52:R53"/>
    <mergeCell ref="S52:U53"/>
    <mergeCell ref="V52:Z53"/>
    <mergeCell ref="AA52:AB53"/>
    <mergeCell ref="S50:U51"/>
    <mergeCell ref="V50:Z51"/>
    <mergeCell ref="AA50:AB51"/>
    <mergeCell ref="AC50:AC51"/>
    <mergeCell ref="AD50:AF50"/>
    <mergeCell ref="AG50:AK51"/>
    <mergeCell ref="B81:AM82"/>
    <mergeCell ref="B87:AM89"/>
    <mergeCell ref="B57:F58"/>
    <mergeCell ref="G57:Q58"/>
    <mergeCell ref="R57:AB58"/>
    <mergeCell ref="AC57:AM58"/>
    <mergeCell ref="B75:AM75"/>
    <mergeCell ref="V77:AI77"/>
    <mergeCell ref="AC52:AC53"/>
    <mergeCell ref="AD52:AF52"/>
    <mergeCell ref="AG52:AK53"/>
    <mergeCell ref="AL52:AM53"/>
    <mergeCell ref="AD53:AF53"/>
    <mergeCell ref="B55:F56"/>
    <mergeCell ref="G55:Q56"/>
    <mergeCell ref="R55:AB56"/>
    <mergeCell ref="AC55:AM56"/>
  </mergeCells>
  <phoneticPr fontId="2"/>
  <dataValidations count="4">
    <dataValidation type="list" allowBlank="1" showInputMessage="1" showErrorMessage="1" sqref="AJ21:AM22" xr:uid="{0455AEFF-2AC5-4129-87B3-CDB1B9149D23}">
      <formula1>$DE$4:$DE$5</formula1>
    </dataValidation>
    <dataValidation type="list" allowBlank="1" showInputMessage="1" showErrorMessage="1" sqref="X21:Z22" xr:uid="{8C4B9673-66F7-4E62-8B9E-BB86F680BE25}">
      <formula1>$DD$1:$DD$2</formula1>
    </dataValidation>
    <dataValidation type="list" allowBlank="1" showInputMessage="1" showErrorMessage="1" sqref="B26:C37" xr:uid="{5C444197-C1AA-48AC-B5A9-CD7677443884}">
      <formula1>$DE$1:$DE$2</formula1>
    </dataValidation>
    <dataValidation type="list" allowBlank="1" showInputMessage="1" showErrorMessage="1" sqref="G57:AM58" xr:uid="{FF27619A-AEE4-4909-9CFB-58A63CAC22DC}">
      <formula1>$DG$1:$DG$2</formula1>
    </dataValidation>
  </dataValidations>
  <printOptions horizontalCentered="1"/>
  <pageMargins left="0.35433070866141736" right="0.31496062992125984" top="0.59055118110236227" bottom="0.23622047244094491" header="0.19685039370078741" footer="0.19685039370078741"/>
  <pageSetup paperSize="9" scale="55" fitToHeight="2" orientation="portrait" r:id="rId1"/>
  <rowBreaks count="1" manualBreakCount="1">
    <brk id="84" max="39"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U89"/>
  <sheetViews>
    <sheetView showZeros="0" view="pageBreakPreview" zoomScale="70" zoomScaleNormal="70" zoomScaleSheetLayoutView="70" workbookViewId="0">
      <selection activeCell="BC1" sqref="BC1"/>
    </sheetView>
  </sheetViews>
  <sheetFormatPr defaultColWidth="4.125" defaultRowHeight="17.25" x14ac:dyDescent="0.15"/>
  <cols>
    <col min="1" max="1" width="4.125" style="1"/>
    <col min="2" max="3" width="4.125" style="2"/>
    <col min="4" max="4" width="5" style="2" bestFit="1" customWidth="1"/>
    <col min="5" max="5" width="4.125" style="2"/>
    <col min="6" max="6" width="5" style="2" bestFit="1" customWidth="1"/>
    <col min="7" max="16384" width="4.125" style="2"/>
  </cols>
  <sheetData>
    <row r="1" spans="2:125" ht="28.5" customHeight="1" x14ac:dyDescent="0.2">
      <c r="AK1" s="342" t="s">
        <v>74</v>
      </c>
      <c r="AL1" s="342"/>
      <c r="AM1" s="342"/>
      <c r="AN1" s="342"/>
      <c r="DD1" s="2" t="s">
        <v>90</v>
      </c>
      <c r="DE1" s="2" t="s">
        <v>91</v>
      </c>
      <c r="DG1" s="2" t="s">
        <v>92</v>
      </c>
      <c r="DJ1" s="3">
        <f>S50+1</f>
        <v>24</v>
      </c>
      <c r="DK1" s="4"/>
      <c r="DP1" s="5" t="s">
        <v>93</v>
      </c>
      <c r="DQ1" s="5" t="s">
        <v>93</v>
      </c>
      <c r="DR1" s="5">
        <v>1</v>
      </c>
      <c r="DS1" s="6">
        <v>88</v>
      </c>
      <c r="DT1" s="7"/>
      <c r="DU1" s="8">
        <v>93000</v>
      </c>
    </row>
    <row r="2" spans="2:125" ht="13.7" customHeight="1" x14ac:dyDescent="0.15">
      <c r="B2" s="343" t="s">
        <v>73</v>
      </c>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S2" s="9"/>
      <c r="AT2" s="9"/>
      <c r="AU2" s="9"/>
      <c r="AV2" s="9"/>
      <c r="AW2" s="9"/>
      <c r="AX2" s="9"/>
      <c r="AY2" s="9"/>
      <c r="AZ2" s="9"/>
      <c r="BA2" s="9"/>
      <c r="BB2" s="9"/>
      <c r="BC2" s="9"/>
      <c r="BD2" s="9"/>
      <c r="BE2" s="9"/>
      <c r="BF2" s="9"/>
      <c r="BG2" s="9"/>
      <c r="BH2" s="9"/>
      <c r="BI2" s="9"/>
      <c r="BJ2" s="9"/>
      <c r="BK2" s="9"/>
      <c r="BL2" s="9"/>
      <c r="BM2" s="9"/>
      <c r="BN2" s="9"/>
      <c r="BO2" s="9"/>
      <c r="BP2" s="9"/>
      <c r="BQ2" s="9"/>
      <c r="DD2" s="2" t="s">
        <v>91</v>
      </c>
      <c r="DE2" s="2" t="s">
        <v>94</v>
      </c>
      <c r="DG2" s="2" t="s">
        <v>95</v>
      </c>
      <c r="DJ2" s="2">
        <f>S48+1</f>
        <v>21</v>
      </c>
      <c r="DP2" s="5">
        <v>1</v>
      </c>
      <c r="DQ2" s="5">
        <v>1</v>
      </c>
      <c r="DR2" s="5">
        <v>2</v>
      </c>
      <c r="DS2" s="6">
        <v>98</v>
      </c>
      <c r="DT2" s="10">
        <v>93000</v>
      </c>
      <c r="DU2" s="8">
        <v>101000</v>
      </c>
    </row>
    <row r="3" spans="2:125" ht="13.7" customHeight="1" x14ac:dyDescent="0.15">
      <c r="B3" s="343"/>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DJ3" s="2">
        <f>S52+1</f>
        <v>20</v>
      </c>
      <c r="DP3" s="5">
        <v>2</v>
      </c>
      <c r="DQ3" s="5">
        <v>2</v>
      </c>
      <c r="DR3" s="5">
        <v>3</v>
      </c>
      <c r="DS3" s="11">
        <v>104</v>
      </c>
      <c r="DT3" s="10">
        <v>101000</v>
      </c>
      <c r="DU3" s="8">
        <v>107000</v>
      </c>
    </row>
    <row r="4" spans="2:125" ht="13.7" customHeight="1" x14ac:dyDescent="0.15">
      <c r="B4" s="343"/>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DE4" s="2" t="s">
        <v>96</v>
      </c>
      <c r="DP4" s="5">
        <v>3</v>
      </c>
      <c r="DQ4" s="5">
        <v>3</v>
      </c>
      <c r="DR4" s="5">
        <v>4</v>
      </c>
      <c r="DS4" s="11">
        <v>110</v>
      </c>
      <c r="DT4" s="10">
        <v>107000</v>
      </c>
      <c r="DU4" s="8">
        <v>114000</v>
      </c>
    </row>
    <row r="5" spans="2:125" ht="13.7" customHeight="1" x14ac:dyDescent="0.15">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c r="AL5" s="343"/>
      <c r="AM5" s="343"/>
      <c r="AN5" s="12"/>
      <c r="AO5" s="12"/>
      <c r="AP5" s="12"/>
      <c r="AQ5" s="12"/>
      <c r="AR5" s="12"/>
      <c r="AS5" s="12"/>
      <c r="AT5" s="12"/>
      <c r="AU5" s="12"/>
      <c r="AV5" s="12"/>
      <c r="AW5" s="12"/>
      <c r="BB5" s="12"/>
      <c r="BC5" s="12"/>
      <c r="BD5" s="12"/>
      <c r="BE5" s="12"/>
      <c r="BF5" s="12"/>
      <c r="BG5" s="12"/>
      <c r="BH5" s="12"/>
      <c r="BI5" s="12"/>
      <c r="BJ5" s="12"/>
      <c r="BK5" s="12"/>
      <c r="BL5" s="12"/>
      <c r="BM5" s="12"/>
      <c r="BN5" s="12"/>
      <c r="DE5" s="2" t="s">
        <v>97</v>
      </c>
      <c r="DP5" s="5">
        <v>4</v>
      </c>
      <c r="DQ5" s="5">
        <v>4</v>
      </c>
      <c r="DR5" s="5">
        <v>5</v>
      </c>
      <c r="DS5" s="11">
        <v>118</v>
      </c>
      <c r="DT5" s="10">
        <v>114000</v>
      </c>
      <c r="DU5" s="8">
        <v>122000</v>
      </c>
    </row>
    <row r="6" spans="2:125" ht="20.25" customHeight="1" x14ac:dyDescent="0.15">
      <c r="B6" s="13" t="s">
        <v>72</v>
      </c>
      <c r="DP6" s="5">
        <v>5</v>
      </c>
      <c r="DQ6" s="5">
        <v>5</v>
      </c>
      <c r="DR6" s="5">
        <v>6</v>
      </c>
      <c r="DS6" s="11">
        <v>126</v>
      </c>
      <c r="DT6" s="10">
        <v>122000</v>
      </c>
      <c r="DU6" s="8">
        <v>130000</v>
      </c>
    </row>
    <row r="7" spans="2:125" ht="16.5" customHeight="1" x14ac:dyDescent="0.15">
      <c r="C7" s="14" t="s">
        <v>68</v>
      </c>
      <c r="D7" s="2" t="s">
        <v>76</v>
      </c>
      <c r="AN7" s="15"/>
      <c r="AO7" s="15"/>
      <c r="DP7" s="5">
        <v>6</v>
      </c>
      <c r="DQ7" s="5">
        <v>6</v>
      </c>
      <c r="DR7" s="5">
        <v>7</v>
      </c>
      <c r="DS7" s="11">
        <v>134</v>
      </c>
      <c r="DT7" s="10">
        <v>130000</v>
      </c>
      <c r="DU7" s="8">
        <v>138000</v>
      </c>
    </row>
    <row r="8" spans="2:125" ht="16.5" customHeight="1" x14ac:dyDescent="0.15">
      <c r="C8" s="14"/>
      <c r="D8" s="2" t="s">
        <v>69</v>
      </c>
      <c r="AN8" s="15"/>
      <c r="AO8" s="15"/>
      <c r="DP8" s="5">
        <v>7</v>
      </c>
      <c r="DQ8" s="5">
        <v>7</v>
      </c>
      <c r="DR8" s="5">
        <v>8</v>
      </c>
      <c r="DS8" s="11">
        <v>142</v>
      </c>
      <c r="DT8" s="10">
        <v>138000</v>
      </c>
      <c r="DU8" s="8">
        <v>146000</v>
      </c>
    </row>
    <row r="9" spans="2:125" ht="16.5" customHeight="1" x14ac:dyDescent="0.15">
      <c r="C9" s="14" t="s">
        <v>68</v>
      </c>
      <c r="D9" s="2" t="s">
        <v>77</v>
      </c>
      <c r="AN9" s="15"/>
      <c r="AO9" s="15"/>
      <c r="DP9" s="5">
        <v>8</v>
      </c>
      <c r="DQ9" s="5">
        <v>8</v>
      </c>
      <c r="DR9" s="5">
        <v>9</v>
      </c>
      <c r="DS9" s="11">
        <v>150</v>
      </c>
      <c r="DT9" s="10">
        <v>146000</v>
      </c>
      <c r="DU9" s="8">
        <v>155000</v>
      </c>
    </row>
    <row r="10" spans="2:125" ht="16.5" customHeight="1" x14ac:dyDescent="0.15">
      <c r="C10" s="14"/>
      <c r="D10" s="2" t="s">
        <v>71</v>
      </c>
      <c r="AN10" s="15"/>
      <c r="AO10" s="15"/>
      <c r="DP10" s="5">
        <v>9</v>
      </c>
      <c r="DQ10" s="5">
        <v>9</v>
      </c>
      <c r="DR10" s="5">
        <v>10</v>
      </c>
      <c r="DS10" s="11">
        <v>160</v>
      </c>
      <c r="DT10" s="10">
        <v>155000</v>
      </c>
      <c r="DU10" s="8">
        <v>165000</v>
      </c>
    </row>
    <row r="11" spans="2:125" ht="16.5" customHeight="1" x14ac:dyDescent="0.15">
      <c r="C11" s="14"/>
      <c r="D11" s="2" t="s">
        <v>70</v>
      </c>
      <c r="AN11" s="15"/>
      <c r="AO11" s="15"/>
      <c r="DP11" s="5">
        <v>10</v>
      </c>
      <c r="DQ11" s="5">
        <v>10</v>
      </c>
      <c r="DR11" s="5">
        <v>11</v>
      </c>
      <c r="DS11" s="11">
        <v>170</v>
      </c>
      <c r="DT11" s="10">
        <v>165000</v>
      </c>
      <c r="DU11" s="8">
        <v>175000</v>
      </c>
    </row>
    <row r="12" spans="2:125" ht="16.5" customHeight="1" x14ac:dyDescent="0.15">
      <c r="C12" s="14"/>
      <c r="D12" s="2" t="s">
        <v>78</v>
      </c>
      <c r="AN12" s="15"/>
      <c r="AO12" s="15"/>
      <c r="DP12" s="5">
        <v>11</v>
      </c>
      <c r="DQ12" s="5">
        <v>11</v>
      </c>
      <c r="DR12" s="5">
        <v>12</v>
      </c>
      <c r="DS12" s="11">
        <v>180</v>
      </c>
      <c r="DT12" s="10">
        <v>175000</v>
      </c>
      <c r="DU12" s="8">
        <v>185000</v>
      </c>
    </row>
    <row r="13" spans="2:125" ht="16.5" customHeight="1" x14ac:dyDescent="0.15">
      <c r="C13" s="14" t="s">
        <v>68</v>
      </c>
      <c r="D13" s="2" t="s">
        <v>79</v>
      </c>
      <c r="AN13" s="15"/>
      <c r="AO13" s="15"/>
      <c r="DP13" s="5">
        <v>12</v>
      </c>
      <c r="DQ13" s="5">
        <v>12</v>
      </c>
      <c r="DR13" s="5">
        <v>13</v>
      </c>
      <c r="DS13" s="11">
        <v>190</v>
      </c>
      <c r="DT13" s="10">
        <v>185000</v>
      </c>
      <c r="DU13" s="8">
        <v>195000</v>
      </c>
    </row>
    <row r="14" spans="2:125" ht="16.5" customHeight="1" x14ac:dyDescent="0.15">
      <c r="C14" s="14"/>
      <c r="D14" s="2" t="s">
        <v>69</v>
      </c>
      <c r="AN14" s="15"/>
      <c r="AO14" s="15"/>
      <c r="DP14" s="5">
        <v>13</v>
      </c>
      <c r="DQ14" s="5">
        <v>13</v>
      </c>
      <c r="DR14" s="5">
        <v>14</v>
      </c>
      <c r="DS14" s="11">
        <v>200</v>
      </c>
      <c r="DT14" s="10">
        <v>195000</v>
      </c>
      <c r="DU14" s="8">
        <v>210000</v>
      </c>
    </row>
    <row r="15" spans="2:125" ht="16.5" customHeight="1" x14ac:dyDescent="0.15">
      <c r="C15" s="14" t="s">
        <v>68</v>
      </c>
      <c r="D15" s="2" t="s">
        <v>67</v>
      </c>
      <c r="AN15" s="15"/>
      <c r="AO15" s="15"/>
      <c r="DP15" s="5">
        <v>14</v>
      </c>
      <c r="DQ15" s="5">
        <v>14</v>
      </c>
      <c r="DR15" s="5">
        <v>15</v>
      </c>
      <c r="DS15" s="11">
        <v>220</v>
      </c>
      <c r="DT15" s="10">
        <v>210000</v>
      </c>
      <c r="DU15" s="8">
        <v>230000</v>
      </c>
    </row>
    <row r="16" spans="2:125" ht="18" thickBot="1" x14ac:dyDescent="0.2">
      <c r="B16" s="61"/>
      <c r="C16" s="61"/>
      <c r="D16" s="16"/>
      <c r="E16" s="61"/>
      <c r="F16" s="61"/>
      <c r="G16" s="61"/>
      <c r="H16" s="61"/>
      <c r="I16" s="61"/>
      <c r="J16" s="15"/>
      <c r="K16" s="15"/>
      <c r="L16" s="15"/>
      <c r="M16" s="15"/>
      <c r="N16" s="15"/>
      <c r="O16" s="15"/>
      <c r="P16" s="15"/>
      <c r="Q16" s="17"/>
      <c r="R16" s="17"/>
      <c r="S16" s="17"/>
      <c r="T16" s="17"/>
      <c r="U16" s="61"/>
      <c r="V16" s="61"/>
      <c r="W16" s="61"/>
      <c r="X16" s="61"/>
      <c r="Y16" s="61"/>
      <c r="Z16" s="61"/>
      <c r="AA16" s="61"/>
      <c r="AB16" s="61"/>
      <c r="AC16" s="15"/>
      <c r="AD16" s="15"/>
      <c r="AE16" s="15"/>
      <c r="AF16" s="15"/>
      <c r="AG16" s="15"/>
      <c r="AH16" s="15"/>
      <c r="AI16" s="15"/>
      <c r="AJ16" s="15"/>
      <c r="AK16" s="15"/>
      <c r="AL16" s="15"/>
      <c r="AM16" s="15"/>
      <c r="AN16" s="15"/>
      <c r="AO16" s="15"/>
      <c r="AU16" s="14"/>
      <c r="DP16" s="5">
        <v>15</v>
      </c>
      <c r="DQ16" s="5">
        <v>15</v>
      </c>
      <c r="DR16" s="5">
        <v>16</v>
      </c>
      <c r="DS16" s="11">
        <v>240</v>
      </c>
      <c r="DT16" s="10">
        <v>230000</v>
      </c>
      <c r="DU16" s="8">
        <v>250000</v>
      </c>
    </row>
    <row r="17" spans="2:125" ht="16.5" customHeight="1" x14ac:dyDescent="0.15">
      <c r="B17" s="344" t="s">
        <v>66</v>
      </c>
      <c r="C17" s="345"/>
      <c r="D17" s="345"/>
      <c r="E17" s="345"/>
      <c r="F17" s="345"/>
      <c r="G17" s="345"/>
      <c r="H17" s="348" t="s">
        <v>99</v>
      </c>
      <c r="I17" s="349"/>
      <c r="J17" s="349"/>
      <c r="K17" s="349"/>
      <c r="L17" s="349"/>
      <c r="M17" s="350"/>
      <c r="N17" s="344" t="s">
        <v>65</v>
      </c>
      <c r="O17" s="345"/>
      <c r="P17" s="345"/>
      <c r="Q17" s="345"/>
      <c r="R17" s="345"/>
      <c r="S17" s="345"/>
      <c r="T17" s="354" t="s">
        <v>100</v>
      </c>
      <c r="U17" s="355"/>
      <c r="V17" s="355"/>
      <c r="W17" s="355"/>
      <c r="X17" s="355"/>
      <c r="Y17" s="355"/>
      <c r="Z17" s="355"/>
      <c r="AA17" s="355"/>
      <c r="AB17" s="355"/>
      <c r="AC17" s="355"/>
      <c r="AD17" s="355"/>
      <c r="AE17" s="355"/>
      <c r="AF17" s="355"/>
      <c r="AG17" s="355"/>
      <c r="AH17" s="355"/>
      <c r="AI17" s="355"/>
      <c r="AJ17" s="355"/>
      <c r="AK17" s="355"/>
      <c r="AL17" s="355"/>
      <c r="AM17" s="356"/>
      <c r="AN17" s="15"/>
      <c r="AT17" s="14"/>
      <c r="DP17" s="5">
        <v>16</v>
      </c>
      <c r="DQ17" s="5">
        <v>16</v>
      </c>
      <c r="DR17" s="5">
        <v>17</v>
      </c>
      <c r="DS17" s="11">
        <v>260</v>
      </c>
      <c r="DT17" s="10">
        <v>250000</v>
      </c>
      <c r="DU17" s="8">
        <v>270000</v>
      </c>
    </row>
    <row r="18" spans="2:125" ht="16.5" customHeight="1" thickBot="1" x14ac:dyDescent="0.2">
      <c r="B18" s="346"/>
      <c r="C18" s="347"/>
      <c r="D18" s="347"/>
      <c r="E18" s="347"/>
      <c r="F18" s="347"/>
      <c r="G18" s="347"/>
      <c r="H18" s="351"/>
      <c r="I18" s="352"/>
      <c r="J18" s="352"/>
      <c r="K18" s="352"/>
      <c r="L18" s="352"/>
      <c r="M18" s="353"/>
      <c r="N18" s="346"/>
      <c r="O18" s="347"/>
      <c r="P18" s="347"/>
      <c r="Q18" s="347"/>
      <c r="R18" s="347"/>
      <c r="S18" s="347"/>
      <c r="T18" s="357"/>
      <c r="U18" s="358"/>
      <c r="V18" s="358"/>
      <c r="W18" s="358"/>
      <c r="X18" s="358"/>
      <c r="Y18" s="358"/>
      <c r="Z18" s="358"/>
      <c r="AA18" s="358"/>
      <c r="AB18" s="358"/>
      <c r="AC18" s="358"/>
      <c r="AD18" s="358"/>
      <c r="AE18" s="358"/>
      <c r="AF18" s="358"/>
      <c r="AG18" s="358"/>
      <c r="AH18" s="358"/>
      <c r="AI18" s="358"/>
      <c r="AJ18" s="358"/>
      <c r="AK18" s="358"/>
      <c r="AL18" s="358"/>
      <c r="AM18" s="359"/>
      <c r="AN18" s="15"/>
      <c r="AT18" s="14"/>
      <c r="DP18" s="5">
        <v>17</v>
      </c>
      <c r="DQ18" s="5">
        <v>17</v>
      </c>
      <c r="DR18" s="5">
        <v>18</v>
      </c>
      <c r="DS18" s="11">
        <v>280</v>
      </c>
      <c r="DT18" s="10">
        <v>270000</v>
      </c>
      <c r="DU18" s="8">
        <v>290000</v>
      </c>
    </row>
    <row r="19" spans="2:125" ht="15.75" customHeight="1" thickBot="1" x14ac:dyDescent="0.2">
      <c r="DP19" s="5">
        <v>18</v>
      </c>
      <c r="DQ19" s="5">
        <v>18</v>
      </c>
      <c r="DR19" s="5">
        <v>19</v>
      </c>
      <c r="DS19" s="11">
        <v>300</v>
      </c>
      <c r="DT19" s="10">
        <v>290000</v>
      </c>
      <c r="DU19" s="8">
        <v>310000</v>
      </c>
    </row>
    <row r="20" spans="2:125" ht="16.5" customHeight="1" x14ac:dyDescent="0.15">
      <c r="B20" s="319" t="s">
        <v>64</v>
      </c>
      <c r="C20" s="247"/>
      <c r="D20" s="247"/>
      <c r="E20" s="247"/>
      <c r="F20" s="247"/>
      <c r="G20" s="247"/>
      <c r="H20" s="247"/>
      <c r="I20" s="247"/>
      <c r="J20" s="248"/>
      <c r="K20" s="194" t="s">
        <v>63</v>
      </c>
      <c r="L20" s="247"/>
      <c r="M20" s="247"/>
      <c r="N20" s="247"/>
      <c r="O20" s="247"/>
      <c r="P20" s="247"/>
      <c r="Q20" s="247"/>
      <c r="R20" s="247"/>
      <c r="S20" s="247"/>
      <c r="T20" s="247"/>
      <c r="U20" s="247"/>
      <c r="V20" s="247"/>
      <c r="W20" s="248"/>
      <c r="X20" s="194" t="s">
        <v>62</v>
      </c>
      <c r="Y20" s="247"/>
      <c r="Z20" s="247"/>
      <c r="AA20" s="247"/>
      <c r="AB20" s="247"/>
      <c r="AC20" s="247"/>
      <c r="AD20" s="247"/>
      <c r="AE20" s="247"/>
      <c r="AF20" s="247"/>
      <c r="AG20" s="247"/>
      <c r="AH20" s="247"/>
      <c r="AI20" s="248"/>
      <c r="AJ20" s="194" t="s">
        <v>61</v>
      </c>
      <c r="AK20" s="247"/>
      <c r="AL20" s="247"/>
      <c r="AM20" s="251"/>
      <c r="AN20" s="61"/>
      <c r="DP20" s="5">
        <v>19</v>
      </c>
      <c r="DQ20" s="5">
        <v>19</v>
      </c>
      <c r="DR20" s="5">
        <v>20</v>
      </c>
      <c r="DS20" s="11">
        <v>320</v>
      </c>
      <c r="DT20" s="10">
        <v>310000</v>
      </c>
      <c r="DU20" s="8">
        <v>330000</v>
      </c>
    </row>
    <row r="21" spans="2:125" ht="15" customHeight="1" x14ac:dyDescent="0.15">
      <c r="B21" s="320" t="s">
        <v>101</v>
      </c>
      <c r="C21" s="321"/>
      <c r="D21" s="321"/>
      <c r="E21" s="321"/>
      <c r="F21" s="321"/>
      <c r="G21" s="321"/>
      <c r="H21" s="321"/>
      <c r="I21" s="321"/>
      <c r="J21" s="322"/>
      <c r="K21" s="326" t="s">
        <v>102</v>
      </c>
      <c r="L21" s="327"/>
      <c r="M21" s="327"/>
      <c r="N21" s="327"/>
      <c r="O21" s="327"/>
      <c r="P21" s="327"/>
      <c r="Q21" s="328"/>
      <c r="R21" s="332" t="s">
        <v>103</v>
      </c>
      <c r="S21" s="333"/>
      <c r="T21" s="333"/>
      <c r="U21" s="333"/>
      <c r="V21" s="333"/>
      <c r="W21" s="334"/>
      <c r="X21" s="338" t="s">
        <v>90</v>
      </c>
      <c r="Y21" s="339"/>
      <c r="Z21" s="339"/>
      <c r="AA21" s="305" t="s">
        <v>104</v>
      </c>
      <c r="AB21" s="305"/>
      <c r="AC21" s="307" t="s">
        <v>87</v>
      </c>
      <c r="AD21" s="305" t="s">
        <v>92</v>
      </c>
      <c r="AE21" s="305"/>
      <c r="AF21" s="307" t="s">
        <v>88</v>
      </c>
      <c r="AG21" s="305" t="s">
        <v>92</v>
      </c>
      <c r="AH21" s="305"/>
      <c r="AI21" s="309" t="s">
        <v>89</v>
      </c>
      <c r="AJ21" s="311" t="s">
        <v>96</v>
      </c>
      <c r="AK21" s="312"/>
      <c r="AL21" s="312"/>
      <c r="AM21" s="313"/>
      <c r="AN21" s="61"/>
      <c r="DP21" s="5">
        <v>20</v>
      </c>
      <c r="DQ21" s="5">
        <v>20</v>
      </c>
      <c r="DR21" s="5">
        <v>21</v>
      </c>
      <c r="DS21" s="11">
        <v>340</v>
      </c>
      <c r="DT21" s="10">
        <v>330000</v>
      </c>
      <c r="DU21" s="8">
        <v>350000</v>
      </c>
    </row>
    <row r="22" spans="2:125" ht="15" customHeight="1" thickBot="1" x14ac:dyDescent="0.2">
      <c r="B22" s="323"/>
      <c r="C22" s="324"/>
      <c r="D22" s="324"/>
      <c r="E22" s="324"/>
      <c r="F22" s="324"/>
      <c r="G22" s="324"/>
      <c r="H22" s="324"/>
      <c r="I22" s="324"/>
      <c r="J22" s="325"/>
      <c r="K22" s="329"/>
      <c r="L22" s="330"/>
      <c r="M22" s="330"/>
      <c r="N22" s="330"/>
      <c r="O22" s="330"/>
      <c r="P22" s="330"/>
      <c r="Q22" s="331"/>
      <c r="R22" s="335"/>
      <c r="S22" s="336"/>
      <c r="T22" s="336"/>
      <c r="U22" s="336"/>
      <c r="V22" s="336"/>
      <c r="W22" s="337"/>
      <c r="X22" s="340"/>
      <c r="Y22" s="341"/>
      <c r="Z22" s="341"/>
      <c r="AA22" s="306"/>
      <c r="AB22" s="306"/>
      <c r="AC22" s="308"/>
      <c r="AD22" s="306"/>
      <c r="AE22" s="306"/>
      <c r="AF22" s="308"/>
      <c r="AG22" s="306"/>
      <c r="AH22" s="306"/>
      <c r="AI22" s="310"/>
      <c r="AJ22" s="314"/>
      <c r="AK22" s="315"/>
      <c r="AL22" s="315"/>
      <c r="AM22" s="316"/>
      <c r="AN22" s="61"/>
      <c r="DP22" s="5">
        <v>21</v>
      </c>
      <c r="DQ22" s="5">
        <v>21</v>
      </c>
      <c r="DR22" s="5">
        <v>22</v>
      </c>
      <c r="DS22" s="11">
        <v>360</v>
      </c>
      <c r="DT22" s="10">
        <v>350000</v>
      </c>
      <c r="DU22" s="8">
        <v>370000</v>
      </c>
    </row>
    <row r="23" spans="2:125" ht="12" customHeight="1" x14ac:dyDescent="0.15">
      <c r="DP23" s="5">
        <v>22</v>
      </c>
      <c r="DQ23" s="5">
        <v>22</v>
      </c>
      <c r="DR23" s="5">
        <v>23</v>
      </c>
      <c r="DS23" s="11">
        <v>380</v>
      </c>
      <c r="DT23" s="10">
        <v>370000</v>
      </c>
      <c r="DU23" s="8">
        <v>395000</v>
      </c>
    </row>
    <row r="24" spans="2:125" ht="20.25" customHeight="1" thickBot="1" x14ac:dyDescent="0.2">
      <c r="B24" s="18" t="s">
        <v>60</v>
      </c>
      <c r="AH24" s="19" t="s">
        <v>59</v>
      </c>
      <c r="DP24" s="5">
        <v>23</v>
      </c>
      <c r="DQ24" s="5">
        <v>23</v>
      </c>
      <c r="DR24" s="5">
        <v>24</v>
      </c>
      <c r="DS24" s="11">
        <v>410</v>
      </c>
      <c r="DT24" s="10">
        <v>395000</v>
      </c>
      <c r="DU24" s="8">
        <v>425000</v>
      </c>
    </row>
    <row r="25" spans="2:125" ht="26.25" customHeight="1" thickBot="1" x14ac:dyDescent="0.2">
      <c r="B25" s="317" t="s">
        <v>58</v>
      </c>
      <c r="C25" s="318"/>
      <c r="D25" s="318"/>
      <c r="E25" s="318"/>
      <c r="F25" s="318"/>
      <c r="G25" s="318"/>
      <c r="H25" s="318"/>
      <c r="I25" s="318"/>
      <c r="J25" s="318"/>
      <c r="K25" s="318"/>
      <c r="L25" s="318"/>
      <c r="M25" s="210" t="s">
        <v>57</v>
      </c>
      <c r="N25" s="215"/>
      <c r="O25" s="215"/>
      <c r="P25" s="215"/>
      <c r="Q25" s="215"/>
      <c r="R25" s="215"/>
      <c r="S25" s="215"/>
      <c r="T25" s="215"/>
      <c r="U25" s="216"/>
      <c r="V25" s="210" t="s">
        <v>56</v>
      </c>
      <c r="W25" s="215"/>
      <c r="X25" s="215"/>
      <c r="Y25" s="215"/>
      <c r="Z25" s="215"/>
      <c r="AA25" s="215"/>
      <c r="AB25" s="215"/>
      <c r="AC25" s="215"/>
      <c r="AD25" s="216"/>
      <c r="AE25" s="215" t="s">
        <v>55</v>
      </c>
      <c r="AF25" s="215"/>
      <c r="AG25" s="215"/>
      <c r="AH25" s="215"/>
      <c r="AI25" s="215"/>
      <c r="AJ25" s="215"/>
      <c r="AK25" s="215"/>
      <c r="AL25" s="215"/>
      <c r="AM25" s="219"/>
      <c r="DP25" s="5">
        <v>24</v>
      </c>
      <c r="DQ25" s="5">
        <v>24</v>
      </c>
      <c r="DR25" s="5">
        <v>25</v>
      </c>
      <c r="DS25" s="11">
        <v>440</v>
      </c>
      <c r="DT25" s="10">
        <v>425000</v>
      </c>
      <c r="DU25" s="8">
        <v>455000</v>
      </c>
    </row>
    <row r="26" spans="2:125" ht="24" customHeight="1" x14ac:dyDescent="0.15">
      <c r="B26" s="260" t="s">
        <v>91</v>
      </c>
      <c r="C26" s="261"/>
      <c r="D26" s="20">
        <v>31</v>
      </c>
      <c r="E26" s="21" t="s">
        <v>52</v>
      </c>
      <c r="F26" s="20">
        <v>4</v>
      </c>
      <c r="G26" s="22" t="s">
        <v>51</v>
      </c>
      <c r="H26" s="296">
        <v>22</v>
      </c>
      <c r="I26" s="297"/>
      <c r="J26" s="297"/>
      <c r="K26" s="294" t="s">
        <v>54</v>
      </c>
      <c r="L26" s="294"/>
      <c r="M26" s="298"/>
      <c r="N26" s="299"/>
      <c r="O26" s="299"/>
      <c r="P26" s="299"/>
      <c r="Q26" s="299"/>
      <c r="R26" s="299"/>
      <c r="S26" s="299"/>
      <c r="T26" s="300"/>
      <c r="U26" s="301"/>
      <c r="V26" s="302">
        <v>25410</v>
      </c>
      <c r="W26" s="303"/>
      <c r="X26" s="303"/>
      <c r="Y26" s="303"/>
      <c r="Z26" s="303"/>
      <c r="AA26" s="303"/>
      <c r="AB26" s="303"/>
      <c r="AC26" s="294" t="s">
        <v>53</v>
      </c>
      <c r="AD26" s="304"/>
      <c r="AE26" s="293">
        <f>M26+V26</f>
        <v>25410</v>
      </c>
      <c r="AF26" s="293"/>
      <c r="AG26" s="293"/>
      <c r="AH26" s="293"/>
      <c r="AI26" s="293"/>
      <c r="AJ26" s="293"/>
      <c r="AK26" s="293"/>
      <c r="AL26" s="294" t="s">
        <v>21</v>
      </c>
      <c r="AM26" s="295"/>
      <c r="DP26" s="5">
        <v>25</v>
      </c>
      <c r="DQ26" s="5">
        <v>25</v>
      </c>
      <c r="DR26" s="5">
        <v>26</v>
      </c>
      <c r="DS26" s="11">
        <v>470</v>
      </c>
      <c r="DT26" s="10">
        <v>455000</v>
      </c>
      <c r="DU26" s="8">
        <v>485000</v>
      </c>
    </row>
    <row r="27" spans="2:125" ht="24" customHeight="1" x14ac:dyDescent="0.15">
      <c r="B27" s="260" t="s">
        <v>94</v>
      </c>
      <c r="C27" s="261"/>
      <c r="D27" s="23">
        <v>1</v>
      </c>
      <c r="E27" s="24" t="s">
        <v>52</v>
      </c>
      <c r="F27" s="25">
        <v>5</v>
      </c>
      <c r="G27" s="26" t="s">
        <v>51</v>
      </c>
      <c r="H27" s="262">
        <v>23</v>
      </c>
      <c r="I27" s="263"/>
      <c r="J27" s="263"/>
      <c r="K27" s="225" t="s">
        <v>54</v>
      </c>
      <c r="L27" s="225"/>
      <c r="M27" s="227"/>
      <c r="N27" s="291"/>
      <c r="O27" s="291"/>
      <c r="P27" s="291"/>
      <c r="Q27" s="291"/>
      <c r="R27" s="291"/>
      <c r="S27" s="291"/>
      <c r="T27" s="229"/>
      <c r="U27" s="292"/>
      <c r="V27" s="264">
        <v>21511</v>
      </c>
      <c r="W27" s="265"/>
      <c r="X27" s="265"/>
      <c r="Y27" s="265"/>
      <c r="Z27" s="265"/>
      <c r="AA27" s="265"/>
      <c r="AB27" s="265"/>
      <c r="AC27" s="225" t="s">
        <v>53</v>
      </c>
      <c r="AD27" s="226"/>
      <c r="AE27" s="266">
        <f>M27+V27</f>
        <v>21511</v>
      </c>
      <c r="AF27" s="267"/>
      <c r="AG27" s="267"/>
      <c r="AH27" s="267"/>
      <c r="AI27" s="267"/>
      <c r="AJ27" s="267"/>
      <c r="AK27" s="267"/>
      <c r="AL27" s="225" t="s">
        <v>21</v>
      </c>
      <c r="AM27" s="268"/>
      <c r="DP27" s="5">
        <v>26</v>
      </c>
      <c r="DQ27" s="5">
        <v>26</v>
      </c>
      <c r="DR27" s="5">
        <v>27</v>
      </c>
      <c r="DS27" s="11">
        <v>500</v>
      </c>
      <c r="DT27" s="10">
        <v>485000</v>
      </c>
      <c r="DU27" s="8">
        <v>515000</v>
      </c>
    </row>
    <row r="28" spans="2:125" ht="24" customHeight="1" x14ac:dyDescent="0.15">
      <c r="B28" s="260" t="s">
        <v>94</v>
      </c>
      <c r="C28" s="261"/>
      <c r="D28" s="27">
        <v>1</v>
      </c>
      <c r="E28" s="28" t="s">
        <v>52</v>
      </c>
      <c r="F28" s="29">
        <v>6</v>
      </c>
      <c r="G28" s="30" t="s">
        <v>51</v>
      </c>
      <c r="H28" s="262">
        <v>20</v>
      </c>
      <c r="I28" s="263"/>
      <c r="J28" s="263"/>
      <c r="K28" s="225" t="s">
        <v>50</v>
      </c>
      <c r="L28" s="225"/>
      <c r="M28" s="227"/>
      <c r="N28" s="291"/>
      <c r="O28" s="291"/>
      <c r="P28" s="291"/>
      <c r="Q28" s="291"/>
      <c r="R28" s="291"/>
      <c r="S28" s="291"/>
      <c r="T28" s="229"/>
      <c r="U28" s="292"/>
      <c r="V28" s="264">
        <v>21522</v>
      </c>
      <c r="W28" s="265"/>
      <c r="X28" s="265"/>
      <c r="Y28" s="265"/>
      <c r="Z28" s="265"/>
      <c r="AA28" s="265"/>
      <c r="AB28" s="265"/>
      <c r="AC28" s="225" t="s">
        <v>53</v>
      </c>
      <c r="AD28" s="226"/>
      <c r="AE28" s="266">
        <f t="shared" ref="AE28:AE37" si="0">M28+V28</f>
        <v>21522</v>
      </c>
      <c r="AF28" s="267"/>
      <c r="AG28" s="267"/>
      <c r="AH28" s="267"/>
      <c r="AI28" s="267"/>
      <c r="AJ28" s="267"/>
      <c r="AK28" s="267"/>
      <c r="AL28" s="225" t="s">
        <v>21</v>
      </c>
      <c r="AM28" s="268"/>
      <c r="DP28" s="5">
        <v>27</v>
      </c>
      <c r="DQ28" s="5">
        <v>27</v>
      </c>
      <c r="DR28" s="5">
        <v>28</v>
      </c>
      <c r="DS28" s="11">
        <v>530</v>
      </c>
      <c r="DT28" s="10">
        <v>515000</v>
      </c>
      <c r="DU28" s="8">
        <v>545000</v>
      </c>
    </row>
    <row r="29" spans="2:125" ht="24" customHeight="1" x14ac:dyDescent="0.15">
      <c r="B29" s="260" t="s">
        <v>94</v>
      </c>
      <c r="C29" s="261"/>
      <c r="D29" s="27">
        <v>1</v>
      </c>
      <c r="E29" s="28" t="s">
        <v>52</v>
      </c>
      <c r="F29" s="29">
        <v>7</v>
      </c>
      <c r="G29" s="30" t="s">
        <v>51</v>
      </c>
      <c r="H29" s="262">
        <v>22</v>
      </c>
      <c r="I29" s="263"/>
      <c r="J29" s="263"/>
      <c r="K29" s="225" t="s">
        <v>50</v>
      </c>
      <c r="L29" s="225"/>
      <c r="M29" s="227"/>
      <c r="N29" s="291"/>
      <c r="O29" s="291"/>
      <c r="P29" s="291"/>
      <c r="Q29" s="291"/>
      <c r="R29" s="291"/>
      <c r="S29" s="291"/>
      <c r="T29" s="229"/>
      <c r="U29" s="292"/>
      <c r="V29" s="264">
        <v>12541</v>
      </c>
      <c r="W29" s="265"/>
      <c r="X29" s="265"/>
      <c r="Y29" s="265"/>
      <c r="Z29" s="265"/>
      <c r="AA29" s="265"/>
      <c r="AB29" s="265"/>
      <c r="AC29" s="225" t="s">
        <v>53</v>
      </c>
      <c r="AD29" s="226"/>
      <c r="AE29" s="266">
        <f t="shared" si="0"/>
        <v>12541</v>
      </c>
      <c r="AF29" s="267"/>
      <c r="AG29" s="267"/>
      <c r="AH29" s="267"/>
      <c r="AI29" s="267"/>
      <c r="AJ29" s="267"/>
      <c r="AK29" s="267"/>
      <c r="AL29" s="225" t="s">
        <v>21</v>
      </c>
      <c r="AM29" s="268"/>
      <c r="DP29" s="5">
        <v>28</v>
      </c>
      <c r="DQ29" s="5">
        <v>28</v>
      </c>
      <c r="DR29" s="5">
        <v>29</v>
      </c>
      <c r="DS29" s="11">
        <v>560</v>
      </c>
      <c r="DT29" s="10">
        <v>545000</v>
      </c>
      <c r="DU29" s="8">
        <v>575000</v>
      </c>
    </row>
    <row r="30" spans="2:125" ht="24" customHeight="1" x14ac:dyDescent="0.15">
      <c r="B30" s="260" t="s">
        <v>94</v>
      </c>
      <c r="C30" s="261"/>
      <c r="D30" s="27">
        <v>1</v>
      </c>
      <c r="E30" s="28" t="s">
        <v>52</v>
      </c>
      <c r="F30" s="29">
        <v>8</v>
      </c>
      <c r="G30" s="30" t="s">
        <v>51</v>
      </c>
      <c r="H30" s="262">
        <v>23</v>
      </c>
      <c r="I30" s="263"/>
      <c r="J30" s="263"/>
      <c r="K30" s="225" t="s">
        <v>50</v>
      </c>
      <c r="L30" s="225"/>
      <c r="M30" s="227"/>
      <c r="N30" s="291"/>
      <c r="O30" s="291"/>
      <c r="P30" s="291"/>
      <c r="Q30" s="291"/>
      <c r="R30" s="291"/>
      <c r="S30" s="291"/>
      <c r="T30" s="229"/>
      <c r="U30" s="292"/>
      <c r="V30" s="264">
        <v>11154</v>
      </c>
      <c r="W30" s="265"/>
      <c r="X30" s="265"/>
      <c r="Y30" s="265"/>
      <c r="Z30" s="265"/>
      <c r="AA30" s="265"/>
      <c r="AB30" s="265"/>
      <c r="AC30" s="225" t="s">
        <v>53</v>
      </c>
      <c r="AD30" s="226"/>
      <c r="AE30" s="293">
        <f t="shared" si="0"/>
        <v>11154</v>
      </c>
      <c r="AF30" s="293"/>
      <c r="AG30" s="293"/>
      <c r="AH30" s="293"/>
      <c r="AI30" s="293"/>
      <c r="AJ30" s="293"/>
      <c r="AK30" s="293"/>
      <c r="AL30" s="225" t="s">
        <v>21</v>
      </c>
      <c r="AM30" s="268"/>
      <c r="DP30" s="5">
        <v>29</v>
      </c>
      <c r="DQ30" s="5">
        <v>29</v>
      </c>
      <c r="DR30" s="5">
        <v>30</v>
      </c>
      <c r="DS30" s="11">
        <v>590</v>
      </c>
      <c r="DT30" s="10">
        <v>575000</v>
      </c>
      <c r="DU30" s="8">
        <v>605000</v>
      </c>
    </row>
    <row r="31" spans="2:125" ht="24" customHeight="1" x14ac:dyDescent="0.15">
      <c r="B31" s="260" t="s">
        <v>94</v>
      </c>
      <c r="C31" s="261"/>
      <c r="D31" s="27">
        <v>1</v>
      </c>
      <c r="E31" s="28" t="s">
        <v>52</v>
      </c>
      <c r="F31" s="29">
        <v>9</v>
      </c>
      <c r="G31" s="30" t="s">
        <v>51</v>
      </c>
      <c r="H31" s="262">
        <v>20</v>
      </c>
      <c r="I31" s="263"/>
      <c r="J31" s="263"/>
      <c r="K31" s="225" t="s">
        <v>50</v>
      </c>
      <c r="L31" s="225"/>
      <c r="M31" s="227"/>
      <c r="N31" s="291"/>
      <c r="O31" s="291"/>
      <c r="P31" s="291"/>
      <c r="Q31" s="291"/>
      <c r="R31" s="291"/>
      <c r="S31" s="291"/>
      <c r="T31" s="229"/>
      <c r="U31" s="292"/>
      <c r="V31" s="264">
        <v>25400</v>
      </c>
      <c r="W31" s="265"/>
      <c r="X31" s="265"/>
      <c r="Y31" s="265"/>
      <c r="Z31" s="265"/>
      <c r="AA31" s="265"/>
      <c r="AB31" s="265"/>
      <c r="AC31" s="225" t="s">
        <v>53</v>
      </c>
      <c r="AD31" s="226"/>
      <c r="AE31" s="266">
        <f t="shared" si="0"/>
        <v>25400</v>
      </c>
      <c r="AF31" s="267"/>
      <c r="AG31" s="267"/>
      <c r="AH31" s="267"/>
      <c r="AI31" s="267"/>
      <c r="AJ31" s="267"/>
      <c r="AK31" s="267"/>
      <c r="AL31" s="225" t="s">
        <v>21</v>
      </c>
      <c r="AM31" s="268"/>
      <c r="DP31" s="5">
        <v>30</v>
      </c>
      <c r="DQ31" s="5">
        <v>30</v>
      </c>
      <c r="DR31" s="5">
        <v>31</v>
      </c>
      <c r="DS31" s="6">
        <v>620</v>
      </c>
      <c r="DT31" s="10">
        <v>605000</v>
      </c>
      <c r="DU31" s="8">
        <v>635000</v>
      </c>
    </row>
    <row r="32" spans="2:125" ht="24" customHeight="1" x14ac:dyDescent="0.15">
      <c r="B32" s="260" t="s">
        <v>94</v>
      </c>
      <c r="C32" s="261"/>
      <c r="D32" s="27">
        <v>1</v>
      </c>
      <c r="E32" s="28" t="s">
        <v>52</v>
      </c>
      <c r="F32" s="29">
        <v>10</v>
      </c>
      <c r="G32" s="30" t="s">
        <v>51</v>
      </c>
      <c r="H32" s="262">
        <v>23</v>
      </c>
      <c r="I32" s="263"/>
      <c r="J32" s="263"/>
      <c r="K32" s="225" t="s">
        <v>50</v>
      </c>
      <c r="L32" s="225"/>
      <c r="M32" s="227"/>
      <c r="N32" s="291"/>
      <c r="O32" s="291"/>
      <c r="P32" s="291"/>
      <c r="Q32" s="291"/>
      <c r="R32" s="291"/>
      <c r="S32" s="291"/>
      <c r="T32" s="229"/>
      <c r="U32" s="292"/>
      <c r="V32" s="264">
        <v>21444</v>
      </c>
      <c r="W32" s="265"/>
      <c r="X32" s="265"/>
      <c r="Y32" s="265"/>
      <c r="Z32" s="265"/>
      <c r="AA32" s="265"/>
      <c r="AB32" s="265"/>
      <c r="AC32" s="225" t="s">
        <v>53</v>
      </c>
      <c r="AD32" s="226"/>
      <c r="AE32" s="266">
        <f t="shared" si="0"/>
        <v>21444</v>
      </c>
      <c r="AF32" s="267"/>
      <c r="AG32" s="267"/>
      <c r="AH32" s="267"/>
      <c r="AI32" s="267"/>
      <c r="AJ32" s="267"/>
      <c r="AK32" s="267"/>
      <c r="AL32" s="225" t="s">
        <v>21</v>
      </c>
      <c r="AM32" s="268"/>
      <c r="DP32" s="5">
        <v>31</v>
      </c>
      <c r="DQ32" s="5">
        <v>31</v>
      </c>
      <c r="DR32" s="5">
        <v>32</v>
      </c>
      <c r="DS32" s="6">
        <v>650</v>
      </c>
      <c r="DT32" s="31">
        <v>635000</v>
      </c>
      <c r="DU32" s="32">
        <v>665000</v>
      </c>
    </row>
    <row r="33" spans="2:125" ht="24" customHeight="1" x14ac:dyDescent="0.15">
      <c r="B33" s="260" t="s">
        <v>94</v>
      </c>
      <c r="C33" s="261"/>
      <c r="D33" s="27">
        <v>1</v>
      </c>
      <c r="E33" s="28" t="s">
        <v>52</v>
      </c>
      <c r="F33" s="29">
        <v>11</v>
      </c>
      <c r="G33" s="30" t="s">
        <v>51</v>
      </c>
      <c r="H33" s="262">
        <v>22</v>
      </c>
      <c r="I33" s="263"/>
      <c r="J33" s="263"/>
      <c r="K33" s="225" t="s">
        <v>50</v>
      </c>
      <c r="L33" s="225"/>
      <c r="M33" s="227"/>
      <c r="N33" s="291"/>
      <c r="O33" s="291"/>
      <c r="P33" s="291"/>
      <c r="Q33" s="291"/>
      <c r="R33" s="291"/>
      <c r="S33" s="291"/>
      <c r="T33" s="229"/>
      <c r="U33" s="292"/>
      <c r="V33" s="264">
        <v>25611</v>
      </c>
      <c r="W33" s="265"/>
      <c r="X33" s="265"/>
      <c r="Y33" s="265"/>
      <c r="Z33" s="265"/>
      <c r="AA33" s="265"/>
      <c r="AB33" s="265"/>
      <c r="AC33" s="225" t="s">
        <v>53</v>
      </c>
      <c r="AD33" s="226"/>
      <c r="AE33" s="266">
        <f t="shared" si="0"/>
        <v>25611</v>
      </c>
      <c r="AF33" s="267"/>
      <c r="AG33" s="267"/>
      <c r="AH33" s="267"/>
      <c r="AI33" s="267"/>
      <c r="AJ33" s="267"/>
      <c r="AK33" s="267"/>
      <c r="AL33" s="225" t="s">
        <v>21</v>
      </c>
      <c r="AM33" s="268"/>
      <c r="DP33" s="5">
        <v>32</v>
      </c>
      <c r="DQ33" s="5" t="s">
        <v>93</v>
      </c>
      <c r="DR33" s="5" t="s">
        <v>93</v>
      </c>
      <c r="DS33" s="6">
        <v>680</v>
      </c>
      <c r="DT33" s="31">
        <v>665000</v>
      </c>
      <c r="DU33" s="32">
        <v>695000</v>
      </c>
    </row>
    <row r="34" spans="2:125" ht="24" customHeight="1" thickBot="1" x14ac:dyDescent="0.2">
      <c r="B34" s="280" t="s">
        <v>94</v>
      </c>
      <c r="C34" s="281"/>
      <c r="D34" s="33">
        <v>1</v>
      </c>
      <c r="E34" s="34" t="s">
        <v>52</v>
      </c>
      <c r="F34" s="35">
        <v>12</v>
      </c>
      <c r="G34" s="36" t="s">
        <v>51</v>
      </c>
      <c r="H34" s="282">
        <v>21</v>
      </c>
      <c r="I34" s="283"/>
      <c r="J34" s="283"/>
      <c r="K34" s="271" t="s">
        <v>50</v>
      </c>
      <c r="L34" s="271"/>
      <c r="M34" s="284"/>
      <c r="N34" s="285"/>
      <c r="O34" s="285"/>
      <c r="P34" s="285"/>
      <c r="Q34" s="285"/>
      <c r="R34" s="285"/>
      <c r="S34" s="285"/>
      <c r="T34" s="286"/>
      <c r="U34" s="287"/>
      <c r="V34" s="288">
        <v>12211</v>
      </c>
      <c r="W34" s="289"/>
      <c r="X34" s="289"/>
      <c r="Y34" s="289"/>
      <c r="Z34" s="289"/>
      <c r="AA34" s="289"/>
      <c r="AB34" s="289"/>
      <c r="AC34" s="271" t="s">
        <v>53</v>
      </c>
      <c r="AD34" s="290"/>
      <c r="AE34" s="269">
        <f t="shared" si="0"/>
        <v>12211</v>
      </c>
      <c r="AF34" s="270"/>
      <c r="AG34" s="270"/>
      <c r="AH34" s="270"/>
      <c r="AI34" s="270"/>
      <c r="AJ34" s="270"/>
      <c r="AK34" s="270"/>
      <c r="AL34" s="271" t="s">
        <v>21</v>
      </c>
      <c r="AM34" s="272"/>
      <c r="DP34" s="5">
        <v>33</v>
      </c>
      <c r="DQ34" s="5" t="s">
        <v>93</v>
      </c>
      <c r="DR34" s="5" t="s">
        <v>93</v>
      </c>
      <c r="DS34" s="6">
        <v>710</v>
      </c>
      <c r="DT34" s="31">
        <v>695000</v>
      </c>
      <c r="DU34" s="32">
        <v>730000</v>
      </c>
    </row>
    <row r="35" spans="2:125" ht="24" customHeight="1" thickTop="1" x14ac:dyDescent="0.15">
      <c r="B35" s="260" t="s">
        <v>94</v>
      </c>
      <c r="C35" s="261"/>
      <c r="D35" s="27">
        <v>2</v>
      </c>
      <c r="E35" s="24" t="s">
        <v>52</v>
      </c>
      <c r="F35" s="25">
        <v>1</v>
      </c>
      <c r="G35" s="26" t="s">
        <v>51</v>
      </c>
      <c r="H35" s="273">
        <v>23</v>
      </c>
      <c r="I35" s="274"/>
      <c r="J35" s="274"/>
      <c r="K35" s="258" t="s">
        <v>50</v>
      </c>
      <c r="L35" s="258"/>
      <c r="M35" s="275">
        <v>267000</v>
      </c>
      <c r="N35" s="276"/>
      <c r="O35" s="276"/>
      <c r="P35" s="276"/>
      <c r="Q35" s="276"/>
      <c r="R35" s="276"/>
      <c r="S35" s="276"/>
      <c r="T35" s="258" t="s">
        <v>49</v>
      </c>
      <c r="U35" s="277"/>
      <c r="V35" s="275">
        <v>87444</v>
      </c>
      <c r="W35" s="276"/>
      <c r="X35" s="276"/>
      <c r="Y35" s="276"/>
      <c r="Z35" s="276"/>
      <c r="AA35" s="276"/>
      <c r="AB35" s="276"/>
      <c r="AC35" s="258" t="s">
        <v>48</v>
      </c>
      <c r="AD35" s="277"/>
      <c r="AE35" s="278">
        <f t="shared" si="0"/>
        <v>354444</v>
      </c>
      <c r="AF35" s="279"/>
      <c r="AG35" s="279"/>
      <c r="AH35" s="279"/>
      <c r="AI35" s="279"/>
      <c r="AJ35" s="279"/>
      <c r="AK35" s="279"/>
      <c r="AL35" s="258" t="s">
        <v>21</v>
      </c>
      <c r="AM35" s="259"/>
      <c r="DP35" s="5">
        <v>34</v>
      </c>
      <c r="DQ35" s="5" t="s">
        <v>93</v>
      </c>
      <c r="DR35" s="5" t="s">
        <v>93</v>
      </c>
      <c r="DS35" s="6">
        <v>750</v>
      </c>
      <c r="DT35" s="31">
        <v>730000</v>
      </c>
      <c r="DU35" s="32">
        <v>770000</v>
      </c>
    </row>
    <row r="36" spans="2:125" ht="24" customHeight="1" x14ac:dyDescent="0.15">
      <c r="B36" s="260" t="s">
        <v>94</v>
      </c>
      <c r="C36" s="261"/>
      <c r="D36" s="27">
        <v>2</v>
      </c>
      <c r="E36" s="28" t="s">
        <v>52</v>
      </c>
      <c r="F36" s="29">
        <v>2</v>
      </c>
      <c r="G36" s="30" t="s">
        <v>51</v>
      </c>
      <c r="H36" s="262">
        <v>20</v>
      </c>
      <c r="I36" s="263"/>
      <c r="J36" s="263"/>
      <c r="K36" s="225" t="s">
        <v>50</v>
      </c>
      <c r="L36" s="225"/>
      <c r="M36" s="264">
        <v>267000</v>
      </c>
      <c r="N36" s="265"/>
      <c r="O36" s="265"/>
      <c r="P36" s="265"/>
      <c r="Q36" s="265"/>
      <c r="R36" s="265"/>
      <c r="S36" s="265"/>
      <c r="T36" s="225" t="s">
        <v>49</v>
      </c>
      <c r="U36" s="226"/>
      <c r="V36" s="264">
        <v>98744</v>
      </c>
      <c r="W36" s="265"/>
      <c r="X36" s="265"/>
      <c r="Y36" s="265"/>
      <c r="Z36" s="265"/>
      <c r="AA36" s="265"/>
      <c r="AB36" s="265"/>
      <c r="AC36" s="225" t="s">
        <v>48</v>
      </c>
      <c r="AD36" s="226"/>
      <c r="AE36" s="266">
        <f t="shared" si="0"/>
        <v>365744</v>
      </c>
      <c r="AF36" s="267"/>
      <c r="AG36" s="267"/>
      <c r="AH36" s="267"/>
      <c r="AI36" s="267"/>
      <c r="AJ36" s="267"/>
      <c r="AK36" s="267"/>
      <c r="AL36" s="225" t="s">
        <v>21</v>
      </c>
      <c r="AM36" s="268"/>
      <c r="DP36" s="5">
        <v>35</v>
      </c>
      <c r="DQ36" s="5" t="s">
        <v>93</v>
      </c>
      <c r="DR36" s="5" t="s">
        <v>93</v>
      </c>
      <c r="DS36" s="6">
        <v>790</v>
      </c>
      <c r="DT36" s="31">
        <v>770000</v>
      </c>
      <c r="DU36" s="32">
        <v>810000</v>
      </c>
    </row>
    <row r="37" spans="2:125" ht="24" customHeight="1" thickBot="1" x14ac:dyDescent="0.2">
      <c r="B37" s="252" t="s">
        <v>94</v>
      </c>
      <c r="C37" s="253"/>
      <c r="D37" s="37">
        <v>2</v>
      </c>
      <c r="E37" s="38" t="s">
        <v>52</v>
      </c>
      <c r="F37" s="39">
        <v>3</v>
      </c>
      <c r="G37" s="40" t="s">
        <v>51</v>
      </c>
      <c r="H37" s="254">
        <v>21</v>
      </c>
      <c r="I37" s="255"/>
      <c r="J37" s="255"/>
      <c r="K37" s="239" t="s">
        <v>50</v>
      </c>
      <c r="L37" s="239"/>
      <c r="M37" s="256">
        <v>267000</v>
      </c>
      <c r="N37" s="257"/>
      <c r="O37" s="257"/>
      <c r="P37" s="257"/>
      <c r="Q37" s="257"/>
      <c r="R37" s="257"/>
      <c r="S37" s="257"/>
      <c r="T37" s="239" t="s">
        <v>49</v>
      </c>
      <c r="U37" s="240"/>
      <c r="V37" s="256">
        <v>211444</v>
      </c>
      <c r="W37" s="257"/>
      <c r="X37" s="257"/>
      <c r="Y37" s="257"/>
      <c r="Z37" s="257"/>
      <c r="AA37" s="257"/>
      <c r="AB37" s="257"/>
      <c r="AC37" s="239" t="s">
        <v>48</v>
      </c>
      <c r="AD37" s="240"/>
      <c r="AE37" s="202">
        <f t="shared" si="0"/>
        <v>478444</v>
      </c>
      <c r="AF37" s="203"/>
      <c r="AG37" s="203"/>
      <c r="AH37" s="203"/>
      <c r="AI37" s="203"/>
      <c r="AJ37" s="203"/>
      <c r="AK37" s="203"/>
      <c r="AL37" s="239" t="s">
        <v>21</v>
      </c>
      <c r="AM37" s="241"/>
      <c r="DP37" s="5">
        <v>36</v>
      </c>
      <c r="DQ37" s="5" t="s">
        <v>93</v>
      </c>
      <c r="DR37" s="5" t="s">
        <v>93</v>
      </c>
      <c r="DS37" s="6">
        <v>830</v>
      </c>
      <c r="DT37" s="31">
        <v>810000</v>
      </c>
      <c r="DU37" s="32">
        <v>855000</v>
      </c>
    </row>
    <row r="38" spans="2:125" ht="12" customHeight="1" thickBot="1" x14ac:dyDescent="0.2">
      <c r="DP38" s="5">
        <v>37</v>
      </c>
      <c r="DQ38" s="5" t="s">
        <v>93</v>
      </c>
      <c r="DR38" s="5" t="s">
        <v>93</v>
      </c>
      <c r="DS38" s="6">
        <v>880</v>
      </c>
      <c r="DT38" s="31">
        <v>855000</v>
      </c>
      <c r="DU38" s="32">
        <v>905000</v>
      </c>
    </row>
    <row r="39" spans="2:125" ht="29.1" customHeight="1" x14ac:dyDescent="0.15">
      <c r="B39" s="242" t="s">
        <v>47</v>
      </c>
      <c r="C39" s="243"/>
      <c r="D39" s="243"/>
      <c r="E39" s="243"/>
      <c r="F39" s="243"/>
      <c r="G39" s="243"/>
      <c r="H39" s="243"/>
      <c r="I39" s="243"/>
      <c r="J39" s="243"/>
      <c r="K39" s="243"/>
      <c r="L39" s="243"/>
      <c r="M39" s="194" t="s">
        <v>46</v>
      </c>
      <c r="N39" s="244"/>
      <c r="O39" s="195"/>
      <c r="P39" s="245">
        <f>SUM(M35:S37)</f>
        <v>801000</v>
      </c>
      <c r="Q39" s="246"/>
      <c r="R39" s="246"/>
      <c r="S39" s="246"/>
      <c r="T39" s="246"/>
      <c r="U39" s="246"/>
      <c r="V39" s="246"/>
      <c r="W39" s="247" t="s">
        <v>21</v>
      </c>
      <c r="X39" s="248"/>
      <c r="Y39" s="194" t="s">
        <v>45</v>
      </c>
      <c r="Z39" s="244"/>
      <c r="AA39" s="195"/>
      <c r="AB39" s="249">
        <f>ROUNDDOWN(P39/3,0)</f>
        <v>267000</v>
      </c>
      <c r="AC39" s="250"/>
      <c r="AD39" s="250"/>
      <c r="AE39" s="250"/>
      <c r="AF39" s="250"/>
      <c r="AG39" s="250"/>
      <c r="AH39" s="250"/>
      <c r="AI39" s="247" t="s">
        <v>21</v>
      </c>
      <c r="AJ39" s="251"/>
      <c r="AK39" s="61"/>
      <c r="AL39" s="61"/>
      <c r="AM39" s="61"/>
      <c r="DP39" s="5">
        <v>38</v>
      </c>
      <c r="DQ39" s="5" t="s">
        <v>93</v>
      </c>
      <c r="DR39" s="5" t="s">
        <v>93</v>
      </c>
      <c r="DS39" s="6">
        <v>930</v>
      </c>
      <c r="DT39" s="31">
        <v>905000</v>
      </c>
      <c r="DU39" s="32">
        <v>955000</v>
      </c>
    </row>
    <row r="40" spans="2:125" ht="29.1" customHeight="1" x14ac:dyDescent="0.15">
      <c r="B40" s="220" t="s">
        <v>44</v>
      </c>
      <c r="C40" s="221"/>
      <c r="D40" s="221"/>
      <c r="E40" s="221"/>
      <c r="F40" s="221"/>
      <c r="G40" s="221"/>
      <c r="H40" s="221"/>
      <c r="I40" s="221"/>
      <c r="J40" s="221"/>
      <c r="K40" s="221"/>
      <c r="L40" s="221"/>
      <c r="M40" s="198" t="s">
        <v>43</v>
      </c>
      <c r="N40" s="222"/>
      <c r="O40" s="199"/>
      <c r="P40" s="223">
        <f>SUM(V26:AB34)</f>
        <v>176804</v>
      </c>
      <c r="Q40" s="224"/>
      <c r="R40" s="224"/>
      <c r="S40" s="224"/>
      <c r="T40" s="224"/>
      <c r="U40" s="224"/>
      <c r="V40" s="224"/>
      <c r="W40" s="225" t="s">
        <v>21</v>
      </c>
      <c r="X40" s="226"/>
      <c r="Y40" s="227"/>
      <c r="Z40" s="228"/>
      <c r="AA40" s="229"/>
      <c r="AB40" s="229"/>
      <c r="AC40" s="229"/>
      <c r="AD40" s="229"/>
      <c r="AE40" s="229"/>
      <c r="AF40" s="229"/>
      <c r="AG40" s="229"/>
      <c r="AH40" s="229"/>
      <c r="AI40" s="229"/>
      <c r="AJ40" s="230"/>
      <c r="AK40" s="61"/>
      <c r="AL40" s="61"/>
      <c r="AM40" s="61"/>
      <c r="DP40" s="5">
        <v>39</v>
      </c>
      <c r="DQ40" s="5" t="s">
        <v>93</v>
      </c>
      <c r="DR40" s="5" t="s">
        <v>93</v>
      </c>
      <c r="DS40" s="6">
        <v>980</v>
      </c>
      <c r="DT40" s="31">
        <v>955000</v>
      </c>
      <c r="DU40" s="32">
        <v>1005000</v>
      </c>
    </row>
    <row r="41" spans="2:125" ht="29.1" customHeight="1" thickBot="1" x14ac:dyDescent="0.2">
      <c r="B41" s="231" t="s">
        <v>42</v>
      </c>
      <c r="C41" s="232"/>
      <c r="D41" s="232"/>
      <c r="E41" s="232"/>
      <c r="F41" s="232"/>
      <c r="G41" s="232"/>
      <c r="H41" s="232"/>
      <c r="I41" s="232"/>
      <c r="J41" s="232"/>
      <c r="K41" s="232"/>
      <c r="L41" s="232"/>
      <c r="M41" s="233" t="s">
        <v>41</v>
      </c>
      <c r="N41" s="234"/>
      <c r="O41" s="235"/>
      <c r="P41" s="236">
        <f>SUM(V35:AB37)</f>
        <v>397632</v>
      </c>
      <c r="Q41" s="237"/>
      <c r="R41" s="237"/>
      <c r="S41" s="237"/>
      <c r="T41" s="237"/>
      <c r="U41" s="237"/>
      <c r="V41" s="237"/>
      <c r="W41" s="204" t="s">
        <v>21</v>
      </c>
      <c r="X41" s="238"/>
      <c r="Y41" s="233" t="s">
        <v>40</v>
      </c>
      <c r="Z41" s="234"/>
      <c r="AA41" s="235"/>
      <c r="AB41" s="202">
        <f>ROUNDDOWN(P41/3,0)</f>
        <v>132544</v>
      </c>
      <c r="AC41" s="203"/>
      <c r="AD41" s="203"/>
      <c r="AE41" s="203"/>
      <c r="AF41" s="203"/>
      <c r="AG41" s="203"/>
      <c r="AH41" s="203"/>
      <c r="AI41" s="204" t="s">
        <v>21</v>
      </c>
      <c r="AJ41" s="205"/>
      <c r="AK41" s="61"/>
      <c r="AL41" s="61"/>
      <c r="AM41" s="61"/>
      <c r="DP41" s="5">
        <v>40</v>
      </c>
      <c r="DQ41" s="5" t="s">
        <v>93</v>
      </c>
      <c r="DR41" s="5" t="s">
        <v>93</v>
      </c>
      <c r="DS41" s="6">
        <v>1030</v>
      </c>
      <c r="DT41" s="31">
        <v>1005000</v>
      </c>
      <c r="DU41" s="32">
        <v>1055000</v>
      </c>
    </row>
    <row r="42" spans="2:125" ht="29.1" customHeight="1" thickBot="1" x14ac:dyDescent="0.2">
      <c r="B42" s="206" t="s">
        <v>39</v>
      </c>
      <c r="C42" s="207"/>
      <c r="D42" s="208"/>
      <c r="E42" s="208"/>
      <c r="F42" s="208"/>
      <c r="G42" s="208"/>
      <c r="H42" s="208"/>
      <c r="I42" s="208"/>
      <c r="J42" s="208"/>
      <c r="K42" s="208"/>
      <c r="L42" s="209"/>
      <c r="M42" s="210" t="s">
        <v>38</v>
      </c>
      <c r="N42" s="211"/>
      <c r="O42" s="212"/>
      <c r="P42" s="213">
        <f>P40+P41</f>
        <v>574436</v>
      </c>
      <c r="Q42" s="214"/>
      <c r="R42" s="214"/>
      <c r="S42" s="214"/>
      <c r="T42" s="214"/>
      <c r="U42" s="214"/>
      <c r="V42" s="214"/>
      <c r="W42" s="215" t="s">
        <v>21</v>
      </c>
      <c r="X42" s="216"/>
      <c r="Y42" s="210" t="s">
        <v>37</v>
      </c>
      <c r="Z42" s="211"/>
      <c r="AA42" s="212"/>
      <c r="AB42" s="217">
        <f>ROUNDDOWN(P42/12,0)</f>
        <v>47869</v>
      </c>
      <c r="AC42" s="218"/>
      <c r="AD42" s="218"/>
      <c r="AE42" s="218"/>
      <c r="AF42" s="218"/>
      <c r="AG42" s="218"/>
      <c r="AH42" s="218"/>
      <c r="AI42" s="215" t="s">
        <v>21</v>
      </c>
      <c r="AJ42" s="219"/>
      <c r="AK42" s="61"/>
      <c r="AL42" s="61"/>
      <c r="AM42" s="61"/>
      <c r="DP42" s="5">
        <v>41</v>
      </c>
      <c r="DQ42" s="5" t="s">
        <v>93</v>
      </c>
      <c r="DR42" s="5" t="s">
        <v>93</v>
      </c>
      <c r="DS42" s="6">
        <v>1090</v>
      </c>
      <c r="DT42" s="31">
        <v>1055000</v>
      </c>
      <c r="DU42" s="32">
        <v>1115000</v>
      </c>
    </row>
    <row r="43" spans="2:125" ht="12" customHeight="1" x14ac:dyDescent="0.15">
      <c r="DP43" s="5">
        <v>42</v>
      </c>
      <c r="DQ43" s="5" t="s">
        <v>93</v>
      </c>
      <c r="DR43" s="5" t="s">
        <v>93</v>
      </c>
      <c r="DS43" s="6">
        <v>1150</v>
      </c>
      <c r="DT43" s="31">
        <v>1115000</v>
      </c>
      <c r="DU43" s="32">
        <v>1175000</v>
      </c>
    </row>
    <row r="44" spans="2:125" ht="20.25" customHeight="1" thickBot="1" x14ac:dyDescent="0.2">
      <c r="B44" s="13" t="s">
        <v>80</v>
      </c>
      <c r="H44" s="41"/>
      <c r="DP44" s="5">
        <v>43</v>
      </c>
      <c r="DQ44" s="5" t="s">
        <v>93</v>
      </c>
      <c r="DR44" s="5" t="s">
        <v>93</v>
      </c>
      <c r="DS44" s="6">
        <v>1210</v>
      </c>
      <c r="DT44" s="31">
        <v>1175000</v>
      </c>
      <c r="DU44" s="32">
        <v>1235000</v>
      </c>
    </row>
    <row r="45" spans="2:125" ht="16.5" customHeight="1" x14ac:dyDescent="0.15">
      <c r="B45" s="178"/>
      <c r="C45" s="179"/>
      <c r="D45" s="179"/>
      <c r="E45" s="179"/>
      <c r="F45" s="179"/>
      <c r="G45" s="180"/>
      <c r="H45" s="187" t="s">
        <v>36</v>
      </c>
      <c r="I45" s="188"/>
      <c r="J45" s="188"/>
      <c r="K45" s="188"/>
      <c r="L45" s="188"/>
      <c r="M45" s="188"/>
      <c r="N45" s="188"/>
      <c r="O45" s="188"/>
      <c r="P45" s="188"/>
      <c r="Q45" s="189"/>
      <c r="R45" s="194" t="s">
        <v>35</v>
      </c>
      <c r="S45" s="195"/>
      <c r="T45" s="195"/>
      <c r="U45" s="195"/>
      <c r="V45" s="195"/>
      <c r="W45" s="195"/>
      <c r="X45" s="195"/>
      <c r="Y45" s="195"/>
      <c r="Z45" s="195"/>
      <c r="AA45" s="195"/>
      <c r="AB45" s="196"/>
      <c r="AC45" s="194" t="s">
        <v>34</v>
      </c>
      <c r="AD45" s="195"/>
      <c r="AE45" s="195"/>
      <c r="AF45" s="195"/>
      <c r="AG45" s="195"/>
      <c r="AH45" s="195"/>
      <c r="AI45" s="195"/>
      <c r="AJ45" s="195"/>
      <c r="AK45" s="195"/>
      <c r="AL45" s="195"/>
      <c r="AM45" s="197"/>
      <c r="DP45" s="5">
        <v>44</v>
      </c>
      <c r="DQ45" s="5" t="s">
        <v>93</v>
      </c>
      <c r="DR45" s="5" t="s">
        <v>93</v>
      </c>
      <c r="DS45" s="6">
        <v>1270</v>
      </c>
      <c r="DT45" s="31">
        <v>1235000</v>
      </c>
      <c r="DU45" s="32">
        <v>1295000</v>
      </c>
    </row>
    <row r="46" spans="2:125" ht="16.5" customHeight="1" x14ac:dyDescent="0.15">
      <c r="B46" s="181"/>
      <c r="C46" s="182"/>
      <c r="D46" s="182"/>
      <c r="E46" s="182"/>
      <c r="F46" s="182"/>
      <c r="G46" s="183"/>
      <c r="H46" s="190"/>
      <c r="I46" s="190"/>
      <c r="J46" s="190"/>
      <c r="K46" s="190"/>
      <c r="L46" s="190"/>
      <c r="M46" s="190"/>
      <c r="N46" s="190"/>
      <c r="O46" s="190"/>
      <c r="P46" s="190"/>
      <c r="Q46" s="191"/>
      <c r="R46" s="198" t="s">
        <v>33</v>
      </c>
      <c r="S46" s="199"/>
      <c r="T46" s="199"/>
      <c r="U46" s="199"/>
      <c r="V46" s="199"/>
      <c r="W46" s="199"/>
      <c r="X46" s="199"/>
      <c r="Y46" s="199"/>
      <c r="Z46" s="199"/>
      <c r="AA46" s="199"/>
      <c r="AB46" s="200"/>
      <c r="AC46" s="198" t="s">
        <v>33</v>
      </c>
      <c r="AD46" s="199"/>
      <c r="AE46" s="199"/>
      <c r="AF46" s="199"/>
      <c r="AG46" s="199"/>
      <c r="AH46" s="199"/>
      <c r="AI46" s="199"/>
      <c r="AJ46" s="199"/>
      <c r="AK46" s="199"/>
      <c r="AL46" s="199"/>
      <c r="AM46" s="201"/>
      <c r="DP46" s="5">
        <v>45</v>
      </c>
      <c r="DQ46" s="5" t="s">
        <v>93</v>
      </c>
      <c r="DR46" s="5" t="s">
        <v>93</v>
      </c>
      <c r="DS46" s="6">
        <v>1330</v>
      </c>
      <c r="DT46" s="31">
        <v>1295000</v>
      </c>
      <c r="DU46" s="32">
        <v>1355000</v>
      </c>
    </row>
    <row r="47" spans="2:125" ht="16.5" customHeight="1" x14ac:dyDescent="0.15">
      <c r="B47" s="184"/>
      <c r="C47" s="185"/>
      <c r="D47" s="185"/>
      <c r="E47" s="185"/>
      <c r="F47" s="185"/>
      <c r="G47" s="186"/>
      <c r="H47" s="192"/>
      <c r="I47" s="192"/>
      <c r="J47" s="192"/>
      <c r="K47" s="192"/>
      <c r="L47" s="192"/>
      <c r="M47" s="192"/>
      <c r="N47" s="192"/>
      <c r="O47" s="192"/>
      <c r="P47" s="192"/>
      <c r="Q47" s="193"/>
      <c r="R47" s="198" t="s">
        <v>32</v>
      </c>
      <c r="S47" s="199"/>
      <c r="T47" s="199"/>
      <c r="U47" s="200"/>
      <c r="V47" s="198" t="s">
        <v>31</v>
      </c>
      <c r="W47" s="199"/>
      <c r="X47" s="199"/>
      <c r="Y47" s="199"/>
      <c r="Z47" s="199"/>
      <c r="AA47" s="199"/>
      <c r="AB47" s="200"/>
      <c r="AC47" s="198" t="s">
        <v>32</v>
      </c>
      <c r="AD47" s="199"/>
      <c r="AE47" s="199"/>
      <c r="AF47" s="200"/>
      <c r="AG47" s="198" t="s">
        <v>31</v>
      </c>
      <c r="AH47" s="199"/>
      <c r="AI47" s="199"/>
      <c r="AJ47" s="199"/>
      <c r="AK47" s="199"/>
      <c r="AL47" s="199"/>
      <c r="AM47" s="201"/>
      <c r="DP47" s="5">
        <v>46</v>
      </c>
      <c r="DQ47" s="5" t="s">
        <v>93</v>
      </c>
      <c r="DR47" s="5" t="s">
        <v>93</v>
      </c>
      <c r="DS47" s="6">
        <v>1390</v>
      </c>
      <c r="DT47" s="31">
        <v>1355000</v>
      </c>
      <c r="DU47" s="42"/>
    </row>
    <row r="48" spans="2:125" ht="18" customHeight="1" x14ac:dyDescent="0.15">
      <c r="B48" s="167" t="s">
        <v>30</v>
      </c>
      <c r="C48" s="168"/>
      <c r="D48" s="168"/>
      <c r="E48" s="168"/>
      <c r="F48" s="168"/>
      <c r="G48" s="169"/>
      <c r="H48" s="173"/>
      <c r="I48" s="174"/>
      <c r="J48" s="174"/>
      <c r="K48" s="174"/>
      <c r="L48" s="174"/>
      <c r="M48" s="174"/>
      <c r="N48" s="174"/>
      <c r="O48" s="174"/>
      <c r="P48" s="174"/>
      <c r="Q48" s="175"/>
      <c r="R48" s="177" t="s">
        <v>29</v>
      </c>
      <c r="S48" s="142">
        <v>20</v>
      </c>
      <c r="T48" s="142"/>
      <c r="U48" s="142"/>
      <c r="V48" s="144">
        <f>IFERROR(VLOOKUP(S48,DP2:DS47,4),"")</f>
        <v>340</v>
      </c>
      <c r="W48" s="144"/>
      <c r="X48" s="144"/>
      <c r="Y48" s="144"/>
      <c r="Z48" s="144"/>
      <c r="AA48" s="117" t="s">
        <v>18</v>
      </c>
      <c r="AB48" s="146"/>
      <c r="AC48" s="148" t="s">
        <v>28</v>
      </c>
      <c r="AD48" s="150">
        <f>IFERROR(VLOOKUP(S48,DR1:DR31,1)+1,"")</f>
        <v>21</v>
      </c>
      <c r="AE48" s="151"/>
      <c r="AF48" s="152"/>
      <c r="AG48" s="144">
        <f>IFERROR(VLOOKUP(S48,DP2:DS32,4),"")</f>
        <v>340</v>
      </c>
      <c r="AH48" s="144"/>
      <c r="AI48" s="144"/>
      <c r="AJ48" s="144"/>
      <c r="AK48" s="144"/>
      <c r="AL48" s="117" t="s">
        <v>18</v>
      </c>
      <c r="AM48" s="118"/>
    </row>
    <row r="49" spans="2:43" ht="18" customHeight="1" x14ac:dyDescent="0.15">
      <c r="B49" s="170"/>
      <c r="C49" s="171"/>
      <c r="D49" s="171"/>
      <c r="E49" s="171"/>
      <c r="F49" s="171"/>
      <c r="G49" s="172"/>
      <c r="H49" s="176"/>
      <c r="I49" s="110"/>
      <c r="J49" s="110"/>
      <c r="K49" s="110"/>
      <c r="L49" s="110"/>
      <c r="M49" s="110"/>
      <c r="N49" s="110"/>
      <c r="O49" s="110"/>
      <c r="P49" s="110"/>
      <c r="Q49" s="111"/>
      <c r="R49" s="166"/>
      <c r="S49" s="143"/>
      <c r="T49" s="143"/>
      <c r="U49" s="143"/>
      <c r="V49" s="145"/>
      <c r="W49" s="145"/>
      <c r="X49" s="145"/>
      <c r="Y49" s="145"/>
      <c r="Z49" s="145"/>
      <c r="AA49" s="119"/>
      <c r="AB49" s="147"/>
      <c r="AC49" s="149"/>
      <c r="AD49" s="150">
        <f>IFERROR(VLOOKUP(S48,DQ1:DQ32,1),"")</f>
        <v>20</v>
      </c>
      <c r="AE49" s="151"/>
      <c r="AF49" s="152"/>
      <c r="AG49" s="145"/>
      <c r="AH49" s="145"/>
      <c r="AI49" s="145"/>
      <c r="AJ49" s="145"/>
      <c r="AK49" s="145"/>
      <c r="AL49" s="119"/>
      <c r="AM49" s="120"/>
    </row>
    <row r="50" spans="2:43" ht="18" customHeight="1" x14ac:dyDescent="0.15">
      <c r="B50" s="153" t="s">
        <v>27</v>
      </c>
      <c r="C50" s="154"/>
      <c r="D50" s="154"/>
      <c r="E50" s="154"/>
      <c r="F50" s="154"/>
      <c r="G50" s="154"/>
      <c r="H50" s="157" t="s">
        <v>26</v>
      </c>
      <c r="I50" s="158"/>
      <c r="J50" s="161">
        <f>AB39+AB41</f>
        <v>399544</v>
      </c>
      <c r="K50" s="162"/>
      <c r="L50" s="162"/>
      <c r="M50" s="162"/>
      <c r="N50" s="162"/>
      <c r="O50" s="162"/>
      <c r="P50" s="117" t="s">
        <v>21</v>
      </c>
      <c r="Q50" s="158"/>
      <c r="R50" s="148" t="s">
        <v>25</v>
      </c>
      <c r="S50" s="142">
        <v>23</v>
      </c>
      <c r="T50" s="142"/>
      <c r="U50" s="142"/>
      <c r="V50" s="144">
        <f>IFERROR(VLOOKUP(S50,DP2:DS47,4),"")</f>
        <v>410</v>
      </c>
      <c r="W50" s="144"/>
      <c r="X50" s="144"/>
      <c r="Y50" s="144"/>
      <c r="Z50" s="144"/>
      <c r="AA50" s="117" t="s">
        <v>18</v>
      </c>
      <c r="AB50" s="146"/>
      <c r="AC50" s="148" t="s">
        <v>24</v>
      </c>
      <c r="AD50" s="150">
        <f>IFERROR(VLOOKUP(S50,DR1:DR31,1)+1,"")</f>
        <v>24</v>
      </c>
      <c r="AE50" s="151"/>
      <c r="AF50" s="152"/>
      <c r="AG50" s="144">
        <f>IFERROR(VLOOKUP(S50,DP2:DS32,4),"")</f>
        <v>410</v>
      </c>
      <c r="AH50" s="144"/>
      <c r="AI50" s="144"/>
      <c r="AJ50" s="144"/>
      <c r="AK50" s="144"/>
      <c r="AL50" s="117" t="s">
        <v>18</v>
      </c>
      <c r="AM50" s="118"/>
      <c r="AN50" s="59"/>
      <c r="AO50" s="59"/>
    </row>
    <row r="51" spans="2:43" ht="18" customHeight="1" thickBot="1" x14ac:dyDescent="0.2">
      <c r="B51" s="155"/>
      <c r="C51" s="156"/>
      <c r="D51" s="156"/>
      <c r="E51" s="156"/>
      <c r="F51" s="156"/>
      <c r="G51" s="156"/>
      <c r="H51" s="159"/>
      <c r="I51" s="160"/>
      <c r="J51" s="163"/>
      <c r="K51" s="164"/>
      <c r="L51" s="164"/>
      <c r="M51" s="164"/>
      <c r="N51" s="164"/>
      <c r="O51" s="164"/>
      <c r="P51" s="165"/>
      <c r="Q51" s="160"/>
      <c r="R51" s="166"/>
      <c r="S51" s="143"/>
      <c r="T51" s="143"/>
      <c r="U51" s="143"/>
      <c r="V51" s="145"/>
      <c r="W51" s="145"/>
      <c r="X51" s="145"/>
      <c r="Y51" s="145"/>
      <c r="Z51" s="145"/>
      <c r="AA51" s="119"/>
      <c r="AB51" s="147"/>
      <c r="AC51" s="149"/>
      <c r="AD51" s="121">
        <f>IFERROR(VLOOKUP(S50,DQ1:DQ32,1),"")</f>
        <v>23</v>
      </c>
      <c r="AE51" s="122"/>
      <c r="AF51" s="123"/>
      <c r="AG51" s="145"/>
      <c r="AH51" s="145"/>
      <c r="AI51" s="145"/>
      <c r="AJ51" s="145"/>
      <c r="AK51" s="145"/>
      <c r="AL51" s="119"/>
      <c r="AM51" s="120"/>
      <c r="AN51" s="59"/>
      <c r="AO51" s="43"/>
      <c r="AP51" s="14"/>
      <c r="AQ51" s="14"/>
    </row>
    <row r="52" spans="2:43" ht="18" customHeight="1" thickTop="1" x14ac:dyDescent="0.15">
      <c r="B52" s="124" t="s">
        <v>23</v>
      </c>
      <c r="C52" s="125"/>
      <c r="D52" s="125"/>
      <c r="E52" s="125"/>
      <c r="F52" s="125"/>
      <c r="G52" s="125"/>
      <c r="H52" s="128" t="s">
        <v>22</v>
      </c>
      <c r="I52" s="129"/>
      <c r="J52" s="132">
        <f>AB39+AB42</f>
        <v>314869</v>
      </c>
      <c r="K52" s="133"/>
      <c r="L52" s="133"/>
      <c r="M52" s="133"/>
      <c r="N52" s="133"/>
      <c r="O52" s="133"/>
      <c r="P52" s="99" t="s">
        <v>21</v>
      </c>
      <c r="Q52" s="129"/>
      <c r="R52" s="92" t="s">
        <v>20</v>
      </c>
      <c r="S52" s="138">
        <v>19</v>
      </c>
      <c r="T52" s="138"/>
      <c r="U52" s="138"/>
      <c r="V52" s="97">
        <f>IFERROR(VLOOKUP(S52,DP2:DS47,4),"")</f>
        <v>320</v>
      </c>
      <c r="W52" s="97"/>
      <c r="X52" s="97"/>
      <c r="Y52" s="97"/>
      <c r="Z52" s="97"/>
      <c r="AA52" s="99" t="s">
        <v>18</v>
      </c>
      <c r="AB52" s="140"/>
      <c r="AC52" s="92" t="s">
        <v>19</v>
      </c>
      <c r="AD52" s="94">
        <f>IFERROR(VLOOKUP(S52,DR1:DR31,1)+1,"")</f>
        <v>20</v>
      </c>
      <c r="AE52" s="95"/>
      <c r="AF52" s="96"/>
      <c r="AG52" s="97">
        <f>IFERROR(VLOOKUP(S52,DP2:DS32,4),"")</f>
        <v>320</v>
      </c>
      <c r="AH52" s="97"/>
      <c r="AI52" s="97"/>
      <c r="AJ52" s="97"/>
      <c r="AK52" s="97"/>
      <c r="AL52" s="99" t="s">
        <v>18</v>
      </c>
      <c r="AM52" s="100"/>
      <c r="AN52" s="59"/>
      <c r="AO52" s="14"/>
      <c r="AP52" s="14"/>
      <c r="AQ52" s="14"/>
    </row>
    <row r="53" spans="2:43" ht="18" customHeight="1" thickBot="1" x14ac:dyDescent="0.2">
      <c r="B53" s="126"/>
      <c r="C53" s="127"/>
      <c r="D53" s="127"/>
      <c r="E53" s="127"/>
      <c r="F53" s="127"/>
      <c r="G53" s="127"/>
      <c r="H53" s="130"/>
      <c r="I53" s="131"/>
      <c r="J53" s="134"/>
      <c r="K53" s="135"/>
      <c r="L53" s="135"/>
      <c r="M53" s="135"/>
      <c r="N53" s="135"/>
      <c r="O53" s="135"/>
      <c r="P53" s="136"/>
      <c r="Q53" s="131"/>
      <c r="R53" s="137"/>
      <c r="S53" s="139"/>
      <c r="T53" s="139"/>
      <c r="U53" s="139"/>
      <c r="V53" s="98"/>
      <c r="W53" s="98"/>
      <c r="X53" s="98"/>
      <c r="Y53" s="98"/>
      <c r="Z53" s="98"/>
      <c r="AA53" s="101"/>
      <c r="AB53" s="141"/>
      <c r="AC53" s="93"/>
      <c r="AD53" s="103">
        <f>IFERROR(VLOOKUP(S52,DR1:DR31,1),"")</f>
        <v>19</v>
      </c>
      <c r="AE53" s="104"/>
      <c r="AF53" s="105"/>
      <c r="AG53" s="98"/>
      <c r="AH53" s="98"/>
      <c r="AI53" s="98"/>
      <c r="AJ53" s="98"/>
      <c r="AK53" s="98"/>
      <c r="AL53" s="101"/>
      <c r="AM53" s="102"/>
      <c r="AN53" s="59"/>
      <c r="AO53" s="14"/>
      <c r="AP53" s="14"/>
      <c r="AQ53" s="14"/>
    </row>
    <row r="54" spans="2:43" ht="18.600000000000001" customHeight="1" thickTop="1" thickBot="1" x14ac:dyDescent="0.2">
      <c r="AO54" s="14"/>
      <c r="AP54" s="14"/>
      <c r="AQ54" s="14"/>
    </row>
    <row r="55" spans="2:43" ht="16.5" customHeight="1" x14ac:dyDescent="0.15">
      <c r="B55" s="106"/>
      <c r="C55" s="107"/>
      <c r="D55" s="107"/>
      <c r="E55" s="107"/>
      <c r="F55" s="108"/>
      <c r="G55" s="112" t="s">
        <v>81</v>
      </c>
      <c r="H55" s="113"/>
      <c r="I55" s="113"/>
      <c r="J55" s="113"/>
      <c r="K55" s="113"/>
      <c r="L55" s="113"/>
      <c r="M55" s="113"/>
      <c r="N55" s="113"/>
      <c r="O55" s="113"/>
      <c r="P55" s="113"/>
      <c r="Q55" s="113"/>
      <c r="R55" s="112" t="s">
        <v>17</v>
      </c>
      <c r="S55" s="113"/>
      <c r="T55" s="113"/>
      <c r="U55" s="113"/>
      <c r="V55" s="113"/>
      <c r="W55" s="113"/>
      <c r="X55" s="113"/>
      <c r="Y55" s="113"/>
      <c r="Z55" s="113"/>
      <c r="AA55" s="113"/>
      <c r="AB55" s="113"/>
      <c r="AC55" s="112" t="s">
        <v>82</v>
      </c>
      <c r="AD55" s="113"/>
      <c r="AE55" s="113"/>
      <c r="AF55" s="113"/>
      <c r="AG55" s="113"/>
      <c r="AH55" s="113"/>
      <c r="AI55" s="113"/>
      <c r="AJ55" s="113"/>
      <c r="AK55" s="113"/>
      <c r="AL55" s="113"/>
      <c r="AM55" s="115"/>
    </row>
    <row r="56" spans="2:43" ht="16.5" customHeight="1" x14ac:dyDescent="0.15">
      <c r="B56" s="109"/>
      <c r="C56" s="110"/>
      <c r="D56" s="110"/>
      <c r="E56" s="110"/>
      <c r="F56" s="111"/>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6"/>
    </row>
    <row r="57" spans="2:43" ht="18" customHeight="1" x14ac:dyDescent="0.15">
      <c r="B57" s="79" t="s">
        <v>83</v>
      </c>
      <c r="C57" s="80"/>
      <c r="D57" s="80"/>
      <c r="E57" s="80"/>
      <c r="F57" s="80"/>
      <c r="G57" s="360" t="s">
        <v>105</v>
      </c>
      <c r="H57" s="361"/>
      <c r="I57" s="361"/>
      <c r="J57" s="361"/>
      <c r="K57" s="361"/>
      <c r="L57" s="361"/>
      <c r="M57" s="361"/>
      <c r="N57" s="361"/>
      <c r="O57" s="361"/>
      <c r="P57" s="361"/>
      <c r="Q57" s="361"/>
      <c r="R57" s="360" t="s">
        <v>105</v>
      </c>
      <c r="S57" s="361"/>
      <c r="T57" s="361"/>
      <c r="U57" s="361"/>
      <c r="V57" s="361"/>
      <c r="W57" s="361"/>
      <c r="X57" s="361"/>
      <c r="Y57" s="361"/>
      <c r="Z57" s="361"/>
      <c r="AA57" s="361"/>
      <c r="AB57" s="361"/>
      <c r="AC57" s="360" t="s">
        <v>105</v>
      </c>
      <c r="AD57" s="361"/>
      <c r="AE57" s="361"/>
      <c r="AF57" s="361"/>
      <c r="AG57" s="361"/>
      <c r="AH57" s="361"/>
      <c r="AI57" s="361"/>
      <c r="AJ57" s="361"/>
      <c r="AK57" s="361"/>
      <c r="AL57" s="361"/>
      <c r="AM57" s="363"/>
    </row>
    <row r="58" spans="2:43" ht="18" customHeight="1" thickBot="1" x14ac:dyDescent="0.2">
      <c r="B58" s="81"/>
      <c r="C58" s="82"/>
      <c r="D58" s="82"/>
      <c r="E58" s="82"/>
      <c r="F58" s="82"/>
      <c r="G58" s="362"/>
      <c r="H58" s="362"/>
      <c r="I58" s="362"/>
      <c r="J58" s="362"/>
      <c r="K58" s="362"/>
      <c r="L58" s="362"/>
      <c r="M58" s="362"/>
      <c r="N58" s="362"/>
      <c r="O58" s="362"/>
      <c r="P58" s="362"/>
      <c r="Q58" s="362"/>
      <c r="R58" s="362"/>
      <c r="S58" s="362"/>
      <c r="T58" s="362"/>
      <c r="U58" s="362"/>
      <c r="V58" s="362"/>
      <c r="W58" s="362"/>
      <c r="X58" s="362"/>
      <c r="Y58" s="362"/>
      <c r="Z58" s="362"/>
      <c r="AA58" s="362"/>
      <c r="AB58" s="362"/>
      <c r="AC58" s="362"/>
      <c r="AD58" s="362"/>
      <c r="AE58" s="362"/>
      <c r="AF58" s="362"/>
      <c r="AG58" s="362"/>
      <c r="AH58" s="362"/>
      <c r="AI58" s="362"/>
      <c r="AJ58" s="362"/>
      <c r="AK58" s="362"/>
      <c r="AL58" s="362"/>
      <c r="AM58" s="364"/>
    </row>
    <row r="59" spans="2:43" ht="12" customHeight="1" x14ac:dyDescent="0.15">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row>
    <row r="60" spans="2:43" ht="15" customHeight="1" x14ac:dyDescent="0.15">
      <c r="B60" s="19" t="s">
        <v>16</v>
      </c>
      <c r="AO60" s="14"/>
      <c r="AP60" s="14"/>
      <c r="AQ60" s="14"/>
    </row>
    <row r="61" spans="2:43" ht="15" customHeight="1" x14ac:dyDescent="0.15">
      <c r="B61" s="19" t="s">
        <v>15</v>
      </c>
      <c r="AO61" s="14"/>
      <c r="AP61" s="14"/>
      <c r="AQ61" s="14"/>
    </row>
    <row r="62" spans="2:43" ht="15" customHeight="1" x14ac:dyDescent="0.15">
      <c r="B62" s="19" t="s">
        <v>14</v>
      </c>
      <c r="AO62" s="14"/>
      <c r="AP62" s="14"/>
      <c r="AQ62" s="14"/>
    </row>
    <row r="63" spans="2:43" ht="15" customHeight="1" x14ac:dyDescent="0.15">
      <c r="B63" s="44" t="s">
        <v>75</v>
      </c>
      <c r="AO63" s="14"/>
      <c r="AP63" s="14"/>
      <c r="AQ63" s="14"/>
    </row>
    <row r="64" spans="2:43" ht="15" customHeight="1" x14ac:dyDescent="0.15">
      <c r="B64" s="19" t="s">
        <v>13</v>
      </c>
      <c r="AO64" s="14"/>
      <c r="AP64" s="14"/>
      <c r="AQ64" s="14"/>
    </row>
    <row r="65" spans="1:43" ht="15" customHeight="1" x14ac:dyDescent="0.15">
      <c r="B65" s="19" t="s">
        <v>12</v>
      </c>
      <c r="AO65" s="14"/>
      <c r="AP65" s="14"/>
      <c r="AQ65" s="14"/>
    </row>
    <row r="66" spans="1:43" ht="15" customHeight="1" x14ac:dyDescent="0.15">
      <c r="B66" s="62" t="s">
        <v>11</v>
      </c>
      <c r="C66" s="63"/>
      <c r="D66" s="63"/>
      <c r="E66" s="63"/>
      <c r="F66" s="63"/>
      <c r="G66" s="63"/>
      <c r="H66" s="63"/>
      <c r="I66" s="63"/>
      <c r="J66" s="63"/>
      <c r="K66" s="63"/>
      <c r="L66" s="63"/>
      <c r="M66" s="63"/>
      <c r="N66" s="63"/>
      <c r="O66" s="63"/>
      <c r="P66" s="63"/>
      <c r="Q66" s="63"/>
      <c r="R66" s="63"/>
      <c r="S66" s="63"/>
      <c r="T66" s="63"/>
      <c r="U66" s="63"/>
      <c r="V66" s="63"/>
      <c r="W66" s="63"/>
      <c r="X66" s="63"/>
      <c r="Y66" s="63"/>
      <c r="AO66" s="14"/>
      <c r="AP66" s="14"/>
      <c r="AQ66" s="14"/>
    </row>
    <row r="67" spans="1:43" s="19" customFormat="1" ht="15" customHeight="1" x14ac:dyDescent="0.15">
      <c r="A67" s="45"/>
      <c r="B67" s="19" t="s">
        <v>10</v>
      </c>
      <c r="C67" s="19" t="s">
        <v>9</v>
      </c>
      <c r="AO67" s="46"/>
      <c r="AP67" s="46"/>
      <c r="AQ67" s="46"/>
    </row>
    <row r="68" spans="1:43" s="19" customFormat="1" ht="15" customHeight="1" x14ac:dyDescent="0.15">
      <c r="A68" s="45"/>
      <c r="C68" s="19" t="s">
        <v>7</v>
      </c>
      <c r="AO68" s="46"/>
      <c r="AP68" s="46"/>
      <c r="AQ68" s="46"/>
    </row>
    <row r="69" spans="1:43" s="19" customFormat="1" ht="15" customHeight="1" x14ac:dyDescent="0.15">
      <c r="A69" s="45"/>
      <c r="C69" s="19" t="s">
        <v>8</v>
      </c>
      <c r="AO69" s="46"/>
      <c r="AP69" s="46"/>
      <c r="AQ69" s="46"/>
    </row>
    <row r="70" spans="1:43" s="19" customFormat="1" ht="15" customHeight="1" x14ac:dyDescent="0.15">
      <c r="A70" s="45"/>
      <c r="C70" s="19" t="s">
        <v>7</v>
      </c>
      <c r="AO70" s="46"/>
      <c r="AP70" s="46"/>
      <c r="AQ70" s="46"/>
    </row>
    <row r="71" spans="1:43" s="19" customFormat="1" ht="15" customHeight="1" x14ac:dyDescent="0.15">
      <c r="A71" s="45"/>
      <c r="C71" s="19" t="s">
        <v>6</v>
      </c>
      <c r="AO71" s="46"/>
      <c r="AP71" s="46"/>
      <c r="AQ71" s="46"/>
    </row>
    <row r="72" spans="1:43" s="19" customFormat="1" ht="15" customHeight="1" x14ac:dyDescent="0.15">
      <c r="A72" s="45"/>
      <c r="C72" s="19" t="s">
        <v>5</v>
      </c>
      <c r="E72" s="2"/>
      <c r="F72" s="2"/>
      <c r="AO72" s="46"/>
      <c r="AP72" s="46"/>
      <c r="AQ72" s="46"/>
    </row>
    <row r="74" spans="1:43" ht="20.25" customHeight="1" thickBot="1" x14ac:dyDescent="0.2">
      <c r="B74" s="13" t="s">
        <v>4</v>
      </c>
      <c r="AO74" s="14"/>
      <c r="AP74" s="14"/>
      <c r="AQ74" s="14"/>
    </row>
    <row r="75" spans="1:43" ht="30" customHeight="1" thickTop="1" x14ac:dyDescent="0.15">
      <c r="B75" s="88" t="s">
        <v>84</v>
      </c>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90"/>
      <c r="AO75" s="14"/>
      <c r="AP75" s="14"/>
      <c r="AQ75" s="14"/>
    </row>
    <row r="76" spans="1:43" ht="12" customHeight="1" x14ac:dyDescent="0.15">
      <c r="B76" s="4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48"/>
      <c r="AO76" s="14"/>
      <c r="AP76" s="14"/>
      <c r="AQ76" s="14"/>
    </row>
    <row r="77" spans="1:43" ht="25.5" x14ac:dyDescent="0.15">
      <c r="B77" s="47"/>
      <c r="C77" s="17"/>
      <c r="D77" s="17"/>
      <c r="E77" s="17"/>
      <c r="F77" s="17"/>
      <c r="G77" s="17"/>
      <c r="H77" s="17"/>
      <c r="I77" s="17"/>
      <c r="J77" s="17"/>
      <c r="K77" s="17"/>
      <c r="L77" s="17"/>
      <c r="M77" s="17"/>
      <c r="N77" s="17"/>
      <c r="O77" s="17"/>
      <c r="P77" s="17"/>
      <c r="Q77" s="17"/>
      <c r="R77" s="49" t="s">
        <v>3</v>
      </c>
      <c r="S77" s="49"/>
      <c r="T77" s="49"/>
      <c r="U77" s="49"/>
      <c r="V77" s="91" t="s">
        <v>102</v>
      </c>
      <c r="W77" s="91"/>
      <c r="X77" s="91"/>
      <c r="Y77" s="91"/>
      <c r="Z77" s="91"/>
      <c r="AA77" s="91"/>
      <c r="AB77" s="91"/>
      <c r="AC77" s="91"/>
      <c r="AD77" s="91"/>
      <c r="AE77" s="91"/>
      <c r="AF77" s="91"/>
      <c r="AG77" s="91"/>
      <c r="AH77" s="91"/>
      <c r="AI77" s="91"/>
      <c r="AJ77" s="49" t="s">
        <v>98</v>
      </c>
      <c r="AK77" s="49"/>
      <c r="AM77" s="48"/>
      <c r="AO77" s="14"/>
      <c r="AP77" s="14"/>
      <c r="AQ77" s="14"/>
    </row>
    <row r="78" spans="1:43" ht="18" customHeight="1" thickBot="1" x14ac:dyDescent="0.2">
      <c r="B78" s="50"/>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366"/>
      <c r="AG78" s="366"/>
      <c r="AH78" s="365" t="s">
        <v>106</v>
      </c>
      <c r="AI78" s="51"/>
      <c r="AJ78" s="51"/>
      <c r="AK78" s="51"/>
      <c r="AL78" s="51"/>
      <c r="AM78" s="52"/>
      <c r="AO78" s="14"/>
      <c r="AP78" s="14"/>
      <c r="AQ78" s="14"/>
    </row>
    <row r="79" spans="1:43" ht="12" customHeight="1" thickTop="1" thickBot="1" x14ac:dyDescent="0.2">
      <c r="AO79" s="14"/>
      <c r="AP79" s="14"/>
      <c r="AQ79" s="14"/>
    </row>
    <row r="80" spans="1:43" ht="26.25" customHeight="1" x14ac:dyDescent="0.15">
      <c r="B80" s="53" t="s">
        <v>2</v>
      </c>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5"/>
      <c r="AO80" s="14"/>
      <c r="AP80" s="14"/>
      <c r="AQ80" s="14"/>
    </row>
    <row r="81" spans="2:43" ht="22.5" customHeight="1" x14ac:dyDescent="0.15">
      <c r="B81" s="67"/>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9"/>
      <c r="AO81" s="14"/>
      <c r="AP81" s="14"/>
      <c r="AQ81" s="14"/>
    </row>
    <row r="82" spans="2:43" ht="35.25" customHeight="1" thickBot="1" x14ac:dyDescent="0.2">
      <c r="B82" s="70"/>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2"/>
      <c r="AO82" s="14"/>
      <c r="AP82" s="14"/>
      <c r="AQ82" s="14"/>
    </row>
    <row r="83" spans="2:43" x14ac:dyDescent="0.15">
      <c r="AF83" s="2" t="s">
        <v>1</v>
      </c>
    </row>
    <row r="84" spans="2:43" ht="5.25" customHeight="1" x14ac:dyDescent="0.15"/>
    <row r="86" spans="2:43" ht="20.25" customHeight="1" x14ac:dyDescent="0.15">
      <c r="B86" s="56" t="s">
        <v>85</v>
      </c>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8"/>
      <c r="AN86" s="17"/>
      <c r="AO86" s="14"/>
      <c r="AP86" s="14"/>
      <c r="AQ86" s="14"/>
    </row>
    <row r="87" spans="2:43" ht="106.5" customHeight="1" x14ac:dyDescent="0.15">
      <c r="B87" s="73" t="s">
        <v>86</v>
      </c>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5"/>
      <c r="AN87" s="16"/>
      <c r="AO87" s="14"/>
      <c r="AP87" s="14"/>
      <c r="AQ87" s="14"/>
    </row>
    <row r="88" spans="2:43" ht="106.5" customHeight="1" x14ac:dyDescent="0.15">
      <c r="B88" s="73"/>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5"/>
      <c r="AN88" s="16"/>
      <c r="AO88" s="14"/>
      <c r="AP88" s="14"/>
      <c r="AQ88" s="14"/>
    </row>
    <row r="89" spans="2:43" ht="106.5" customHeight="1" x14ac:dyDescent="0.15">
      <c r="B89" s="76"/>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8"/>
      <c r="AN89" s="16"/>
      <c r="AO89" s="14"/>
      <c r="AP89" s="14" t="s">
        <v>0</v>
      </c>
      <c r="AQ89" s="14"/>
    </row>
  </sheetData>
  <mergeCells count="209">
    <mergeCell ref="R21:W22"/>
    <mergeCell ref="X21:Z22"/>
    <mergeCell ref="AA21:AB22"/>
    <mergeCell ref="AC21:AC22"/>
    <mergeCell ref="AD21:AE22"/>
    <mergeCell ref="AF21:AF22"/>
    <mergeCell ref="AG21:AH22"/>
    <mergeCell ref="AK1:AN1"/>
    <mergeCell ref="B2:AM5"/>
    <mergeCell ref="B17:G18"/>
    <mergeCell ref="H17:M18"/>
    <mergeCell ref="N17:S18"/>
    <mergeCell ref="T17:AM18"/>
    <mergeCell ref="B20:J20"/>
    <mergeCell ref="K20:W20"/>
    <mergeCell ref="X20:AI20"/>
    <mergeCell ref="AJ20:AM20"/>
    <mergeCell ref="AI21:AI22"/>
    <mergeCell ref="AJ21:AM22"/>
    <mergeCell ref="B25:L25"/>
    <mergeCell ref="M25:U25"/>
    <mergeCell ref="V25:AD25"/>
    <mergeCell ref="AE25:AM25"/>
    <mergeCell ref="AE26:AK26"/>
    <mergeCell ref="AL26:AM26"/>
    <mergeCell ref="B27:C27"/>
    <mergeCell ref="H27:J27"/>
    <mergeCell ref="K27:L27"/>
    <mergeCell ref="M27:U27"/>
    <mergeCell ref="V27:AB27"/>
    <mergeCell ref="AC27:AD27"/>
    <mergeCell ref="AE27:AK27"/>
    <mergeCell ref="AL27:AM27"/>
    <mergeCell ref="B26:C26"/>
    <mergeCell ref="H26:J26"/>
    <mergeCell ref="K26:L26"/>
    <mergeCell ref="M26:U26"/>
    <mergeCell ref="V26:AB26"/>
    <mergeCell ref="AC26:AD26"/>
    <mergeCell ref="B21:J22"/>
    <mergeCell ref="K21:Q22"/>
    <mergeCell ref="AE28:AK28"/>
    <mergeCell ref="AL28:AM28"/>
    <mergeCell ref="B29:C29"/>
    <mergeCell ref="H29:J29"/>
    <mergeCell ref="K29:L29"/>
    <mergeCell ref="M29:U29"/>
    <mergeCell ref="V29:AB29"/>
    <mergeCell ref="AC29:AD29"/>
    <mergeCell ref="AE29:AK29"/>
    <mergeCell ref="AL29:AM29"/>
    <mergeCell ref="B28:C28"/>
    <mergeCell ref="H28:J28"/>
    <mergeCell ref="K28:L28"/>
    <mergeCell ref="M28:U28"/>
    <mergeCell ref="V28:AB28"/>
    <mergeCell ref="AC28:AD28"/>
    <mergeCell ref="AE30:AK30"/>
    <mergeCell ref="AL30:AM30"/>
    <mergeCell ref="B31:C31"/>
    <mergeCell ref="H31:J31"/>
    <mergeCell ref="K31:L31"/>
    <mergeCell ref="M31:U31"/>
    <mergeCell ref="V31:AB31"/>
    <mergeCell ref="AC31:AD31"/>
    <mergeCell ref="AE31:AK31"/>
    <mergeCell ref="AL31:AM31"/>
    <mergeCell ref="B30:C30"/>
    <mergeCell ref="H30:J30"/>
    <mergeCell ref="K30:L30"/>
    <mergeCell ref="M30:U30"/>
    <mergeCell ref="V30:AB30"/>
    <mergeCell ref="AC30:AD30"/>
    <mergeCell ref="AE32:AK32"/>
    <mergeCell ref="AL32:AM32"/>
    <mergeCell ref="B33:C33"/>
    <mergeCell ref="H33:J33"/>
    <mergeCell ref="K33:L33"/>
    <mergeCell ref="M33:U33"/>
    <mergeCell ref="V33:AB33"/>
    <mergeCell ref="AC33:AD33"/>
    <mergeCell ref="AE33:AK33"/>
    <mergeCell ref="AL33:AM33"/>
    <mergeCell ref="B32:C32"/>
    <mergeCell ref="H32:J32"/>
    <mergeCell ref="K32:L32"/>
    <mergeCell ref="M32:U32"/>
    <mergeCell ref="V32:AB32"/>
    <mergeCell ref="AC32:AD32"/>
    <mergeCell ref="AE34:AK34"/>
    <mergeCell ref="AL34:AM34"/>
    <mergeCell ref="B35:C35"/>
    <mergeCell ref="H35:J35"/>
    <mergeCell ref="K35:L35"/>
    <mergeCell ref="M35:S35"/>
    <mergeCell ref="T35:U35"/>
    <mergeCell ref="V35:AB35"/>
    <mergeCell ref="AC35:AD35"/>
    <mergeCell ref="AE35:AK35"/>
    <mergeCell ref="B34:C34"/>
    <mergeCell ref="H34:J34"/>
    <mergeCell ref="K34:L34"/>
    <mergeCell ref="M34:U34"/>
    <mergeCell ref="V34:AB34"/>
    <mergeCell ref="AC34:AD34"/>
    <mergeCell ref="AL35:AM35"/>
    <mergeCell ref="B36:C36"/>
    <mergeCell ref="H36:J36"/>
    <mergeCell ref="K36:L36"/>
    <mergeCell ref="M36:S36"/>
    <mergeCell ref="T36:U36"/>
    <mergeCell ref="V36:AB36"/>
    <mergeCell ref="AC36:AD36"/>
    <mergeCell ref="AE36:AK36"/>
    <mergeCell ref="AL36:AM36"/>
    <mergeCell ref="AC37:AD37"/>
    <mergeCell ref="AE37:AK37"/>
    <mergeCell ref="AL37:AM37"/>
    <mergeCell ref="B39:L39"/>
    <mergeCell ref="M39:O39"/>
    <mergeCell ref="P39:V39"/>
    <mergeCell ref="W39:X39"/>
    <mergeCell ref="Y39:AA39"/>
    <mergeCell ref="AB39:AH39"/>
    <mergeCell ref="AI39:AJ39"/>
    <mergeCell ref="B37:C37"/>
    <mergeCell ref="H37:J37"/>
    <mergeCell ref="K37:L37"/>
    <mergeCell ref="M37:S37"/>
    <mergeCell ref="T37:U37"/>
    <mergeCell ref="V37:AB37"/>
    <mergeCell ref="B40:L40"/>
    <mergeCell ref="M40:O40"/>
    <mergeCell ref="P40:V40"/>
    <mergeCell ref="W40:X40"/>
    <mergeCell ref="Y40:AJ40"/>
    <mergeCell ref="B41:L41"/>
    <mergeCell ref="M41:O41"/>
    <mergeCell ref="P41:V41"/>
    <mergeCell ref="W41:X41"/>
    <mergeCell ref="Y41:AA41"/>
    <mergeCell ref="AB41:AH41"/>
    <mergeCell ref="AI41:AJ41"/>
    <mergeCell ref="B42:L42"/>
    <mergeCell ref="M42:O42"/>
    <mergeCell ref="P42:V42"/>
    <mergeCell ref="W42:X42"/>
    <mergeCell ref="Y42:AA42"/>
    <mergeCell ref="AB42:AH42"/>
    <mergeCell ref="AI42:AJ42"/>
    <mergeCell ref="B45:G47"/>
    <mergeCell ref="H45:Q47"/>
    <mergeCell ref="R45:AB45"/>
    <mergeCell ref="AC45:AM45"/>
    <mergeCell ref="R46:AB46"/>
    <mergeCell ref="AC46:AM46"/>
    <mergeCell ref="R47:U47"/>
    <mergeCell ref="V47:AB47"/>
    <mergeCell ref="AC47:AF47"/>
    <mergeCell ref="AG47:AM47"/>
    <mergeCell ref="B50:G51"/>
    <mergeCell ref="H50:I51"/>
    <mergeCell ref="J50:O51"/>
    <mergeCell ref="P50:Q51"/>
    <mergeCell ref="R50:R51"/>
    <mergeCell ref="B48:G49"/>
    <mergeCell ref="H48:Q49"/>
    <mergeCell ref="R48:R49"/>
    <mergeCell ref="S48:U49"/>
    <mergeCell ref="AA52:AB53"/>
    <mergeCell ref="S50:U51"/>
    <mergeCell ref="V50:Z51"/>
    <mergeCell ref="AA50:AB51"/>
    <mergeCell ref="AC48:AC49"/>
    <mergeCell ref="AD48:AF48"/>
    <mergeCell ref="AG48:AK49"/>
    <mergeCell ref="AL48:AM49"/>
    <mergeCell ref="AD49:AF49"/>
    <mergeCell ref="V48:Z49"/>
    <mergeCell ref="AA48:AB49"/>
    <mergeCell ref="AL50:AM51"/>
    <mergeCell ref="AD51:AF51"/>
    <mergeCell ref="AC50:AC51"/>
    <mergeCell ref="AD50:AF50"/>
    <mergeCell ref="AG50:AK51"/>
    <mergeCell ref="B81:AM82"/>
    <mergeCell ref="B87:AM89"/>
    <mergeCell ref="B57:F58"/>
    <mergeCell ref="G57:Q58"/>
    <mergeCell ref="R57:AB58"/>
    <mergeCell ref="AC57:AM58"/>
    <mergeCell ref="B75:AM75"/>
    <mergeCell ref="V77:AI77"/>
    <mergeCell ref="AC52:AC53"/>
    <mergeCell ref="AD52:AF52"/>
    <mergeCell ref="AG52:AK53"/>
    <mergeCell ref="AL52:AM53"/>
    <mergeCell ref="AD53:AF53"/>
    <mergeCell ref="B55:F56"/>
    <mergeCell ref="G55:Q56"/>
    <mergeCell ref="R55:AB56"/>
    <mergeCell ref="AC55:AM56"/>
    <mergeCell ref="B52:G53"/>
    <mergeCell ref="H52:I53"/>
    <mergeCell ref="J52:O53"/>
    <mergeCell ref="P52:Q53"/>
    <mergeCell ref="R52:R53"/>
    <mergeCell ref="S52:U53"/>
    <mergeCell ref="V52:Z53"/>
  </mergeCells>
  <phoneticPr fontId="2"/>
  <dataValidations disablePrompts="1" count="4">
    <dataValidation type="list" allowBlank="1" showInputMessage="1" showErrorMessage="1" sqref="G57:AM58" xr:uid="{00000000-0002-0000-0100-000000000000}">
      <formula1>$DG$1:$DG$2</formula1>
    </dataValidation>
    <dataValidation type="list" allowBlank="1" showInputMessage="1" showErrorMessage="1" sqref="B26:C37" xr:uid="{00000000-0002-0000-0100-000001000000}">
      <formula1>$DE$1:$DE$2</formula1>
    </dataValidation>
    <dataValidation type="list" allowBlank="1" showInputMessage="1" showErrorMessage="1" sqref="X21:Z22" xr:uid="{00000000-0002-0000-0100-000002000000}">
      <formula1>$DD$1:$DD$2</formula1>
    </dataValidation>
    <dataValidation type="list" allowBlank="1" showInputMessage="1" showErrorMessage="1" sqref="AJ21:AM22" xr:uid="{00000000-0002-0000-0100-000003000000}">
      <formula1>$DE$4:$DE$5</formula1>
    </dataValidation>
  </dataValidations>
  <printOptions horizontalCentered="1"/>
  <pageMargins left="0.35433070866141736" right="0.31496062992125984" top="0.59055118110236227" bottom="0.23622047244094491" header="0.19685039370078741" footer="0.19685039370078741"/>
  <pageSetup paperSize="9" scale="55" fitToHeight="2" orientation="portrait" r:id="rId1"/>
  <rowBreaks count="1" manualBreakCount="1">
    <brk id="84" max="39" man="1"/>
  </rowBreaks>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様式２（随時改定）</vt:lpstr>
      <vt:lpstr>記入例</vt:lpstr>
      <vt:lpstr>記入例!Print_Area</vt:lpstr>
      <vt:lpstr>'様式２（随時改定）'!Print_Area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2021-12-03T07:45:54Z</cp:lastPrinted>
  <dcterms:created xsi:type="dcterms:W3CDTF">2018-07-20T05:12:54Z</dcterms:created>
  <dcterms:modified xsi:type="dcterms:W3CDTF">2021-12-03T07:45:59Z</dcterms:modified>
</cp:coreProperties>
</file>