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地方公務員等共済組合法改正の通知\幼・小中学校\"/>
    </mc:Choice>
  </mc:AlternateContent>
  <bookViews>
    <workbookView xWindow="0" yWindow="1635" windowWidth="13485" windowHeight="7755"/>
  </bookViews>
  <sheets>
    <sheet name="表" sheetId="12" r:id="rId1"/>
    <sheet name="裏" sheetId="13" r:id="rId2"/>
    <sheet name="記入例（表）" sheetId="10" r:id="rId3"/>
    <sheet name="記入例（裏）" sheetId="11" r:id="rId4"/>
  </sheets>
  <definedNames>
    <definedName name="_xlnm.Print_Area" localSheetId="2">'記入例（表）'!$A$1:$AI$50</definedName>
    <definedName name="_xlnm.Print_Area" localSheetId="3">'記入例（裏）'!$A$1:$U$38</definedName>
    <definedName name="_xlnm.Print_Area" localSheetId="0">表!$A$1:$AI$50</definedName>
    <definedName name="_xlnm.Print_Area" localSheetId="1">裏!$A$1:$U$38</definedName>
  </definedNames>
  <calcPr calcId="152511"/>
</workbook>
</file>

<file path=xl/calcChain.xml><?xml version="1.0" encoding="utf-8"?>
<calcChain xmlns="http://schemas.openxmlformats.org/spreadsheetml/2006/main">
  <c r="S36" i="13" l="1"/>
  <c r="Q36" i="13"/>
  <c r="O36" i="13"/>
  <c r="Z17" i="12"/>
  <c r="K15" i="13"/>
  <c r="G5" i="13"/>
  <c r="N5" i="13"/>
  <c r="E11" i="13"/>
  <c r="K11" i="13"/>
  <c r="E15" i="13"/>
  <c r="AE17" i="12"/>
  <c r="M25" i="13"/>
  <c r="R23" i="13"/>
  <c r="I25" i="13"/>
  <c r="Q25" i="13"/>
  <c r="K20" i="13"/>
  <c r="AE20" i="12"/>
  <c r="M25" i="11"/>
  <c r="S36" i="11"/>
  <c r="Q36" i="11"/>
  <c r="O36" i="11"/>
  <c r="AE17" i="10"/>
  <c r="G5" i="11"/>
  <c r="AE20" i="10"/>
  <c r="Z17" i="10"/>
  <c r="N5" i="11"/>
  <c r="E11" i="11"/>
  <c r="K11" i="11"/>
  <c r="E15" i="11"/>
  <c r="K15" i="11"/>
  <c r="R23" i="11"/>
  <c r="I25" i="11"/>
  <c r="Q25" i="11"/>
  <c r="K20" i="11"/>
  <c r="O24" i="10"/>
  <c r="N15" i="11"/>
  <c r="E20" i="11"/>
  <c r="P20" i="11"/>
  <c r="AA20" i="10"/>
  <c r="O24" i="12"/>
  <c r="N15" i="13"/>
  <c r="E20" i="13"/>
  <c r="P20" i="13"/>
  <c r="AA20" i="12"/>
</calcChain>
</file>

<file path=xl/sharedStrings.xml><?xml version="1.0" encoding="utf-8"?>
<sst xmlns="http://schemas.openxmlformats.org/spreadsheetml/2006/main" count="328" uniqueCount="120">
  <si>
    <t xml:space="preserve"> 所属コード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</si>
  <si>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</si>
  <si>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</si>
  <si>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</si>
  <si>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上記の請求期間に対して、次の金額の給料を支払ったことを証明します。</t>
    <rPh sb="0" eb="2">
      <t>ジョウキ</t>
    </rPh>
    <rPh sb="3" eb="5">
      <t>セイキュウ</t>
    </rPh>
    <rPh sb="5" eb="7">
      <t>キカン</t>
    </rPh>
    <rPh sb="8" eb="9">
      <t>タイ</t>
    </rPh>
    <rPh sb="12" eb="13">
      <t>ツギ</t>
    </rPh>
    <rPh sb="14" eb="16">
      <t>キンガク</t>
    </rPh>
    <rPh sb="17" eb="19">
      <t>キュウリョウ</t>
    </rPh>
    <rPh sb="20" eb="22">
      <t>シハラ</t>
    </rPh>
    <rPh sb="27" eb="29">
      <t>ショウメイ</t>
    </rPh>
    <phoneticPr fontId="2"/>
  </si>
  <si>
    <t>平成</t>
    <rPh sb="0" eb="2">
      <t>ヘイセイ</t>
    </rPh>
    <phoneticPr fontId="2"/>
  </si>
  <si>
    <t>氏　名</t>
    <rPh sb="0" eb="3">
      <t>シメイ</t>
    </rPh>
    <phoneticPr fontId="2"/>
  </si>
  <si>
    <t xml:space="preserve"> 公立学校共済組合香川支部長 殿</t>
    <rPh sb="10" eb="11">
      <t>カワ</t>
    </rPh>
    <phoneticPr fontId="2"/>
  </si>
  <si>
    <t>円</t>
    <rPh sb="0" eb="1">
      <t>エン</t>
    </rPh>
    <phoneticPr fontId="2"/>
  </si>
  <si>
    <t>下記のとおり承認する</t>
    <phoneticPr fontId="2"/>
  </si>
  <si>
    <t>事 務 長</t>
    <rPh sb="0" eb="5">
      <t>ジムチョウ</t>
    </rPh>
    <phoneticPr fontId="2"/>
  </si>
  <si>
    <t>円</t>
    <rPh sb="0" eb="1">
      <t>エン</t>
    </rPh>
    <phoneticPr fontId="2"/>
  </si>
  <si>
    <t>支払金額</t>
    <rPh sb="0" eb="2">
      <t>シハラ</t>
    </rPh>
    <rPh sb="2" eb="4">
      <t>キンガク</t>
    </rPh>
    <phoneticPr fontId="2"/>
  </si>
  <si>
    <t>職　名</t>
    <rPh sb="0" eb="3">
      <t>ショクメイ</t>
    </rPh>
    <phoneticPr fontId="2"/>
  </si>
  <si>
    <t>給与事務担当者</t>
    <rPh sb="0" eb="2">
      <t>キュウヨ</t>
    </rPh>
    <rPh sb="2" eb="4">
      <t>ジム</t>
    </rPh>
    <rPh sb="4" eb="7">
      <t>タントウシャ</t>
    </rPh>
    <phoneticPr fontId="2"/>
  </si>
  <si>
    <t>氏　名</t>
    <rPh sb="0" eb="3">
      <t>シメイ</t>
    </rPh>
    <phoneticPr fontId="2"/>
  </si>
  <si>
    <t>上記のとおり請求します。</t>
    <phoneticPr fontId="2"/>
  </si>
  <si>
    <t>住　所</t>
    <rPh sb="0" eb="3">
      <t>ジュウショ</t>
    </rPh>
    <phoneticPr fontId="2"/>
  </si>
  <si>
    <t>介　護　休　業　手　当　金　支　給　計　算　書</t>
    <rPh sb="0" eb="3">
      <t>カイゴ</t>
    </rPh>
    <rPh sb="4" eb="7">
      <t>キュウギョウ</t>
    </rPh>
    <rPh sb="8" eb="11">
      <t>テアテ</t>
    </rPh>
    <rPh sb="12" eb="13">
      <t>キン</t>
    </rPh>
    <rPh sb="14" eb="17">
      <t>シキュウ</t>
    </rPh>
    <rPh sb="18" eb="23">
      <t>ケイサンショ</t>
    </rPh>
    <phoneticPr fontId="2"/>
  </si>
  <si>
    <t>円</t>
    <rPh sb="0" eb="1">
      <t>エン</t>
    </rPh>
    <phoneticPr fontId="2"/>
  </si>
  <si>
    <t>（５円未満の端数は切り捨て、５円以上１０円未満は１０円に切り上げる。）</t>
    <rPh sb="2" eb="3">
      <t>エン</t>
    </rPh>
    <rPh sb="3" eb="5">
      <t>ミマン</t>
    </rPh>
    <rPh sb="6" eb="8">
      <t>ハスウ</t>
    </rPh>
    <rPh sb="9" eb="12">
      <t>キリス</t>
    </rPh>
    <rPh sb="15" eb="16">
      <t>エン</t>
    </rPh>
    <rPh sb="16" eb="18">
      <t>イジョウ</t>
    </rPh>
    <rPh sb="20" eb="21">
      <t>エン</t>
    </rPh>
    <rPh sb="21" eb="23">
      <t>ミマン</t>
    </rPh>
    <rPh sb="26" eb="27">
      <t>エン</t>
    </rPh>
    <rPh sb="28" eb="31">
      <t>キリア</t>
    </rPh>
    <phoneticPr fontId="2"/>
  </si>
  <si>
    <t>給付日額</t>
    <rPh sb="0" eb="2">
      <t>キュウフ</t>
    </rPh>
    <rPh sb="2" eb="4">
      <t>ニチガク</t>
    </rPh>
    <phoneticPr fontId="2"/>
  </si>
  <si>
    <t>支給額</t>
    <rPh sb="0" eb="3">
      <t>シキュウガク</t>
    </rPh>
    <phoneticPr fontId="2"/>
  </si>
  <si>
    <t>円×支給日数</t>
    <rPh sb="0" eb="1">
      <t>エン</t>
    </rPh>
    <rPh sb="2" eb="4">
      <t>シキュウ</t>
    </rPh>
    <rPh sb="4" eb="6">
      <t>ニッスウ</t>
    </rPh>
    <phoneticPr fontId="2"/>
  </si>
  <si>
    <t>日＝</t>
    <rPh sb="0" eb="1">
      <t>ニチ</t>
    </rPh>
    <phoneticPr fontId="2"/>
  </si>
  <si>
    <t>給付決定額</t>
    <rPh sb="0" eb="2">
      <t>キュウフ</t>
    </rPh>
    <rPh sb="2" eb="4">
      <t>ケッテイ</t>
    </rPh>
    <rPh sb="4" eb="5">
      <t>ガク</t>
    </rPh>
    <phoneticPr fontId="2"/>
  </si>
  <si>
    <t>円＝</t>
    <rPh sb="0" eb="1">
      <t>エン</t>
    </rPh>
    <phoneticPr fontId="2"/>
  </si>
  <si>
    <t>　今回支給日数</t>
    <rPh sb="1" eb="3">
      <t>コンカイ</t>
    </rPh>
    <rPh sb="3" eb="5">
      <t>シキュウ</t>
    </rPh>
    <rPh sb="5" eb="7">
      <t>ニッスウ</t>
    </rPh>
    <phoneticPr fontId="2"/>
  </si>
  <si>
    <t>日</t>
    <rPh sb="0" eb="1">
      <t>ニチ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</si>
  <si>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</si>
  <si>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</si>
  <si>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～</t>
    <phoneticPr fontId="2"/>
  </si>
  <si>
    <t>職　名</t>
    <rPh sb="0" eb="3">
      <t>ショクメイ</t>
    </rPh>
    <phoneticPr fontId="2"/>
  </si>
  <si>
    <t>÷ ２２ ＝</t>
    <phoneticPr fontId="2"/>
  </si>
  <si>
    <t>性
別</t>
    <rPh sb="0" eb="3">
      <t>セイベツ</t>
    </rPh>
    <phoneticPr fontId="2"/>
  </si>
  <si>
    <t>決定額</t>
    <rPh sb="0" eb="2">
      <t>ケッテイ</t>
    </rPh>
    <rPh sb="2" eb="3">
      <t>ガク</t>
    </rPh>
    <phoneticPr fontId="2"/>
  </si>
  <si>
    <t>所　属　所　受　付　年　月　日</t>
    <phoneticPr fontId="2"/>
  </si>
  <si>
    <t>平成</t>
    <rPh sb="0" eb="2">
      <t>ヘイセイ</t>
    </rPh>
    <phoneticPr fontId="2"/>
  </si>
  <si>
    <t>係</t>
    <rPh sb="0" eb="1">
      <t>カカ</t>
    </rPh>
    <phoneticPr fontId="2"/>
  </si>
  <si>
    <t>　　　年　　　　月　　　　日</t>
    <rPh sb="3" eb="4">
      <t>ネン</t>
    </rPh>
    <rPh sb="8" eb="9">
      <t>ツキ</t>
    </rPh>
    <rPh sb="13" eb="14">
      <t>ヒ</t>
    </rPh>
    <phoneticPr fontId="2"/>
  </si>
  <si>
    <t>決　裁　年　月　日</t>
    <rPh sb="0" eb="3">
      <t>ケッサイ</t>
    </rPh>
    <rPh sb="4" eb="9">
      <t>ネンガッピ</t>
    </rPh>
    <phoneticPr fontId="2"/>
  </si>
  <si>
    <t>日</t>
    <rPh sb="0" eb="1">
      <t>ヒ</t>
    </rPh>
    <phoneticPr fontId="2"/>
  </si>
  <si>
    <t>上記の記載事項は、事実と相違ないものと認めます。</t>
    <rPh sb="0" eb="1">
      <t>ウエ</t>
    </rPh>
    <phoneticPr fontId="2"/>
  </si>
  <si>
    <t>１．「所属所受付年月日」欄（右上欄外）には、所属組合員から、この請求書が提出された日を記入してください。</t>
    <rPh sb="3" eb="5">
      <t>ショゾク</t>
    </rPh>
    <rPh sb="5" eb="6">
      <t>ショ</t>
    </rPh>
    <rPh sb="6" eb="8">
      <t>ウケツケ</t>
    </rPh>
    <rPh sb="8" eb="11">
      <t>ネンガッピ</t>
    </rPh>
    <rPh sb="12" eb="13">
      <t>ラン</t>
    </rPh>
    <rPh sb="14" eb="15">
      <t>ミギ</t>
    </rPh>
    <rPh sb="15" eb="16">
      <t>ウエ</t>
    </rPh>
    <rPh sb="16" eb="18">
      <t>ランガイ</t>
    </rPh>
    <rPh sb="22" eb="24">
      <t>ショゾク</t>
    </rPh>
    <rPh sb="24" eb="27">
      <t>クミアイイン</t>
    </rPh>
    <rPh sb="32" eb="35">
      <t>セイキュウショ</t>
    </rPh>
    <rPh sb="36" eb="38">
      <t>テイシュツ</t>
    </rPh>
    <rPh sb="41" eb="42">
      <t>ヒ</t>
    </rPh>
    <rPh sb="43" eb="45">
      <t>キニュウ</t>
    </rPh>
    <phoneticPr fontId="2"/>
  </si>
  <si>
    <t>３．介護休業（休暇）の事実を証明する書類（承認・終了届・実績簿の写し）を添付してください。</t>
    <rPh sb="2" eb="4">
      <t>カイゴ</t>
    </rPh>
    <rPh sb="4" eb="6">
      <t>キュウギョウ</t>
    </rPh>
    <rPh sb="7" eb="9">
      <t>キュウカ</t>
    </rPh>
    <rPh sb="11" eb="13">
      <t>ジジツ</t>
    </rPh>
    <rPh sb="14" eb="16">
      <t>ショウメイ</t>
    </rPh>
    <rPh sb="18" eb="20">
      <t>ショルイ</t>
    </rPh>
    <rPh sb="21" eb="23">
      <t>ショウニン</t>
    </rPh>
    <rPh sb="24" eb="26">
      <t>シュウリョウ</t>
    </rPh>
    <rPh sb="26" eb="27">
      <t>トドケ</t>
    </rPh>
    <rPh sb="28" eb="30">
      <t>ジッセキ</t>
    </rPh>
    <rPh sb="30" eb="31">
      <t>ボ</t>
    </rPh>
    <rPh sb="32" eb="33">
      <t>ウツ</t>
    </rPh>
    <rPh sb="36" eb="38">
      <t>テンプ</t>
    </rPh>
    <phoneticPr fontId="2"/>
  </si>
  <si>
    <t xml:space="preserve">
　備　考</t>
    <rPh sb="2" eb="3">
      <t>ソナエ</t>
    </rPh>
    <rPh sb="4" eb="5">
      <t>コウ</t>
    </rPh>
    <phoneticPr fontId="2"/>
  </si>
  <si>
    <t>２．給料支払いの証明は、市町費職員については当該市町の給与事務担当者、派遣職員については派遣先の給与事務担当者の証明を受け</t>
    <rPh sb="2" eb="4">
      <t>キュウリョウ</t>
    </rPh>
    <rPh sb="4" eb="6">
      <t>シハラ</t>
    </rPh>
    <rPh sb="8" eb="10">
      <t>ショウメイ</t>
    </rPh>
    <rPh sb="12" eb="14">
      <t>シチョウ</t>
    </rPh>
    <rPh sb="14" eb="15">
      <t>ヒ</t>
    </rPh>
    <rPh sb="15" eb="17">
      <t>ショクイン</t>
    </rPh>
    <rPh sb="22" eb="24">
      <t>トウガイ</t>
    </rPh>
    <rPh sb="24" eb="26">
      <t>シチョウ</t>
    </rPh>
    <rPh sb="27" eb="29">
      <t>キュウヨ</t>
    </rPh>
    <rPh sb="29" eb="31">
      <t>ジム</t>
    </rPh>
    <rPh sb="31" eb="34">
      <t>タントウシャ</t>
    </rPh>
    <rPh sb="35" eb="37">
      <t>ハケン</t>
    </rPh>
    <rPh sb="37" eb="39">
      <t>ショクイン</t>
    </rPh>
    <rPh sb="44" eb="46">
      <t>ハケン</t>
    </rPh>
    <rPh sb="46" eb="47">
      <t>サキ</t>
    </rPh>
    <rPh sb="48" eb="50">
      <t>キュウヨ</t>
    </rPh>
    <rPh sb="50" eb="52">
      <t>ジム</t>
    </rPh>
    <rPh sb="52" eb="55">
      <t>タントウシャ</t>
    </rPh>
    <rPh sb="56" eb="58">
      <t>ショウメイ</t>
    </rPh>
    <rPh sb="59" eb="60">
      <t>ウ</t>
    </rPh>
    <phoneticPr fontId="2"/>
  </si>
  <si>
    <t>　てください。</t>
    <phoneticPr fontId="2"/>
  </si>
  <si>
    <t>４．※印欄は記入しないでください。</t>
    <rPh sb="3" eb="4">
      <t>イン</t>
    </rPh>
    <rPh sb="4" eb="5">
      <t>ラン</t>
    </rPh>
    <rPh sb="6" eb="8">
      <t>キニュウ</t>
    </rPh>
    <phoneticPr fontId="2"/>
  </si>
  <si>
    <t>介 護 休 業 手 当 金 請 求 書</t>
    <rPh sb="0" eb="3">
      <t>カイゴ</t>
    </rPh>
    <rPh sb="14" eb="19">
      <t>セイキュウショ</t>
    </rPh>
    <phoneticPr fontId="2"/>
  </si>
  <si>
    <t>事務次長</t>
    <rPh sb="0" eb="2">
      <t>ジム</t>
    </rPh>
    <rPh sb="2" eb="4">
      <t>ジチョウ</t>
    </rPh>
    <phoneticPr fontId="2"/>
  </si>
  <si>
    <t>月</t>
    <rPh sb="0" eb="1">
      <t>ツキ</t>
    </rPh>
    <phoneticPr fontId="2"/>
  </si>
  <si>
    <t>請求期間</t>
    <rPh sb="0" eb="1">
      <t>ウケ</t>
    </rPh>
    <rPh sb="1" eb="2">
      <t>モトム</t>
    </rPh>
    <rPh sb="2" eb="4">
      <t>キカン</t>
    </rPh>
    <phoneticPr fontId="2"/>
  </si>
  <si>
    <t>組合員生年月日</t>
    <phoneticPr fontId="2"/>
  </si>
  <si>
    <t>※給付日額限度額</t>
    <rPh sb="1" eb="3">
      <t>キュウフ</t>
    </rPh>
    <rPh sb="3" eb="4">
      <t>ニチ</t>
    </rPh>
    <rPh sb="4" eb="5">
      <t>ガク</t>
    </rPh>
    <rPh sb="5" eb="7">
      <t>ゲンド</t>
    </rPh>
    <rPh sb="7" eb="8">
      <t>ガク</t>
    </rPh>
    <phoneticPr fontId="2"/>
  </si>
  <si>
    <t>所　属　所　名</t>
    <phoneticPr fontId="2"/>
  </si>
  <si>
    <t>介 護 休 業 の 期 間
（ 変 更 後 の 期 間 ）</t>
    <rPh sb="0" eb="3">
      <t>カイゴ</t>
    </rPh>
    <rPh sb="4" eb="7">
      <t>キュウギョウ</t>
    </rPh>
    <rPh sb="10" eb="13">
      <t>キカン</t>
    </rPh>
    <rPh sb="20" eb="23">
      <t>ヘンコウ</t>
    </rPh>
    <rPh sb="24" eb="25">
      <t>ゴ</t>
    </rPh>
    <rPh sb="28" eb="31">
      <t>キカン</t>
    </rPh>
    <phoneticPr fontId="2"/>
  </si>
  <si>
    <t>（平成　　年　　月　　日から　平成　　年　　月　　日）</t>
    <rPh sb="1" eb="3">
      <t>ヘイセイ</t>
    </rPh>
    <rPh sb="5" eb="6">
      <t>ネン</t>
    </rPh>
    <rPh sb="8" eb="9">
      <t>ガツ</t>
    </rPh>
    <rPh sb="11" eb="12">
      <t>ヒ</t>
    </rPh>
    <rPh sb="15" eb="17">
      <t>ヘイセイ</t>
    </rPh>
    <rPh sb="19" eb="20">
      <t>ネン</t>
    </rPh>
    <rPh sb="22" eb="23">
      <t>ツキ</t>
    </rPh>
    <rPh sb="25" eb="26">
      <t>ヒ</t>
    </rPh>
    <phoneticPr fontId="2"/>
  </si>
  <si>
    <t>組 合 員 氏 名</t>
    <phoneticPr fontId="2"/>
  </si>
  <si>
    <t xml:space="preserve"> 組合員証番号</t>
    <phoneticPr fontId="2"/>
  </si>
  <si>
    <t>要 介 護 家 族</t>
    <rPh sb="0" eb="1">
      <t>ヨウ</t>
    </rPh>
    <rPh sb="2" eb="5">
      <t>カイゴ</t>
    </rPh>
    <rPh sb="6" eb="9">
      <t>カゾク</t>
    </rPh>
    <phoneticPr fontId="2"/>
  </si>
  <si>
    <t>住　　　所</t>
    <rPh sb="0" eb="5">
      <t>ジュウショ</t>
    </rPh>
    <phoneticPr fontId="2"/>
  </si>
  <si>
    <t>氏　　　名</t>
    <rPh sb="0" eb="5">
      <t>シメイ</t>
    </rPh>
    <phoneticPr fontId="2"/>
  </si>
  <si>
    <t>組合員との続柄</t>
    <rPh sb="0" eb="2">
      <t>クミアイ</t>
    </rPh>
    <rPh sb="2" eb="3">
      <t>イン</t>
    </rPh>
    <rPh sb="5" eb="7">
      <t>ツヅキガラ</t>
    </rPh>
    <phoneticPr fontId="2"/>
  </si>
  <si>
    <t>公立　太郎</t>
    <rPh sb="0" eb="2">
      <t>コウリツ</t>
    </rPh>
    <rPh sb="3" eb="5">
      <t>タロウ</t>
    </rPh>
    <phoneticPr fontId="2"/>
  </si>
  <si>
    <t>高松市天神前６－１</t>
    <rPh sb="0" eb="3">
      <t>タカマツシ</t>
    </rPh>
    <rPh sb="3" eb="5">
      <t>テンジン</t>
    </rPh>
    <rPh sb="5" eb="6">
      <t>マエ</t>
    </rPh>
    <phoneticPr fontId="2"/>
  </si>
  <si>
    <t>公立　花子</t>
    <rPh sb="0" eb="2">
      <t>コウリツ</t>
    </rPh>
    <rPh sb="3" eb="5">
      <t>ハナコ</t>
    </rPh>
    <phoneticPr fontId="2"/>
  </si>
  <si>
    <t>母</t>
    <rPh sb="0" eb="1">
      <t>ハハ</t>
    </rPh>
    <phoneticPr fontId="2"/>
  </si>
  <si>
    <r>
      <t>月分　</t>
    </r>
    <r>
      <rPr>
        <sz val="10"/>
        <rFont val="ＭＳ Ｐ明朝"/>
        <family val="1"/>
        <charset val="128"/>
      </rPr>
      <t>（該当日に〇を付す。）</t>
    </r>
    <rPh sb="0" eb="1">
      <t>ガツ</t>
    </rPh>
    <rPh sb="1" eb="2">
      <t>ブン</t>
    </rPh>
    <rPh sb="4" eb="6">
      <t>ガイトウ</t>
    </rPh>
    <rPh sb="6" eb="7">
      <t>ヒ</t>
    </rPh>
    <rPh sb="10" eb="11">
      <t>フ</t>
    </rPh>
    <phoneticPr fontId="2"/>
  </si>
  <si>
    <t>１２３４５</t>
    <phoneticPr fontId="2"/>
  </si>
  <si>
    <t>53</t>
    <phoneticPr fontId="2"/>
  </si>
  <si>
    <t>1</t>
    <phoneticPr fontId="2"/>
  </si>
  <si>
    <t>（限度額は、毎年、８月に変更する。）</t>
    <rPh sb="1" eb="3">
      <t>ゲンド</t>
    </rPh>
    <rPh sb="3" eb="4">
      <t>ガク</t>
    </rPh>
    <rPh sb="6" eb="8">
      <t>マイトシ</t>
    </rPh>
    <rPh sb="10" eb="11">
      <t>ガツ</t>
    </rPh>
    <rPh sb="12" eb="14">
      <t>ヘンコウ</t>
    </rPh>
    <phoneticPr fontId="2"/>
  </si>
  <si>
    <t>男</t>
  </si>
  <si>
    <t>昭和</t>
  </si>
  <si>
    <t>○○　　○○○○</t>
    <phoneticPr fontId="2"/>
  </si>
  <si>
    <t>出納主任</t>
    <rPh sb="0" eb="2">
      <t>スイトウ</t>
    </rPh>
    <rPh sb="2" eb="4">
      <t>シュニン</t>
    </rPh>
    <phoneticPr fontId="2"/>
  </si>
  <si>
    <t>平成　　年　　月　　日 から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</si>
  <si>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○○小学校</t>
    <rPh sb="2" eb="5">
      <t>ショウガッコウ</t>
    </rPh>
    <phoneticPr fontId="2"/>
  </si>
  <si>
    <t>○○○○○</t>
    <phoneticPr fontId="2"/>
  </si>
  <si>
    <t>○○小学校長</t>
    <rPh sb="2" eb="5">
      <t>ショウガッコウ</t>
    </rPh>
    <rPh sb="5" eb="6">
      <t>チョウ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</si>
  <si>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</si>
  <si>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標準報酬日額</t>
    <rPh sb="0" eb="2">
      <t>ヒョウジュン</t>
    </rPh>
    <rPh sb="2" eb="4">
      <t>ホウシュウ</t>
    </rPh>
    <rPh sb="4" eb="6">
      <t>ニチガク</t>
    </rPh>
    <phoneticPr fontId="2"/>
  </si>
  <si>
    <t>円－＊控除額</t>
    <rPh sb="0" eb="1">
      <t>エン</t>
    </rPh>
    <rPh sb="3" eb="5">
      <t>コウジョ</t>
    </rPh>
    <rPh sb="5" eb="6">
      <t>ガク</t>
    </rPh>
    <phoneticPr fontId="2"/>
  </si>
  <si>
    <t>＊控除額計算</t>
    <rPh sb="1" eb="3">
      <t>コウジョ</t>
    </rPh>
    <rPh sb="3" eb="4">
      <t>ガク</t>
    </rPh>
    <rPh sb="4" eb="6">
      <t>ケイサン</t>
    </rPh>
    <phoneticPr fontId="2"/>
  </si>
  <si>
    <t>円×1/22=</t>
    <rPh sb="0" eb="1">
      <t>エン</t>
    </rPh>
    <phoneticPr fontId="2"/>
  </si>
  <si>
    <t>各種手当等（注）</t>
    <rPh sb="0" eb="2">
      <t>カクシュ</t>
    </rPh>
    <rPh sb="2" eb="4">
      <t>テアテ</t>
    </rPh>
    <rPh sb="4" eb="5">
      <t>トウ</t>
    </rPh>
    <rPh sb="6" eb="7">
      <t>チュウ</t>
    </rPh>
    <phoneticPr fontId="2"/>
  </si>
  <si>
    <t>×</t>
    <phoneticPr fontId="2"/>
  </si>
  <si>
    <t>＝</t>
    <phoneticPr fontId="2"/>
  </si>
  <si>
    <t>金</t>
    <rPh sb="0" eb="1">
      <t>キン</t>
    </rPh>
    <phoneticPr fontId="2"/>
  </si>
  <si>
    <t>火</t>
    <rPh sb="0" eb="1">
      <t>ヒ</t>
    </rPh>
    <phoneticPr fontId="2"/>
  </si>
  <si>
    <t>（注）教職員調整額・扶養手当等、定額で支給されるものの合計額</t>
    <rPh sb="1" eb="2">
      <t>チュウ</t>
    </rPh>
    <rPh sb="3" eb="6">
      <t>キョウショクイン</t>
    </rPh>
    <rPh sb="6" eb="8">
      <t>チョウセイ</t>
    </rPh>
    <rPh sb="8" eb="9">
      <t>ガク</t>
    </rPh>
    <rPh sb="10" eb="12">
      <t>フヨウ</t>
    </rPh>
    <rPh sb="12" eb="14">
      <t>テアテ</t>
    </rPh>
    <rPh sb="14" eb="15">
      <t>トウ</t>
    </rPh>
    <rPh sb="16" eb="18">
      <t>テイガク</t>
    </rPh>
    <rPh sb="19" eb="21">
      <t>シキュウ</t>
    </rPh>
    <rPh sb="27" eb="29">
      <t>ゴウケイ</t>
    </rPh>
    <rPh sb="29" eb="30">
      <t>ガク</t>
    </rPh>
    <phoneticPr fontId="2"/>
  </si>
  <si>
    <t>級</t>
    <rPh sb="0" eb="1">
      <t>キュウ</t>
    </rPh>
    <phoneticPr fontId="2"/>
  </si>
  <si>
    <t>円×６７／１００＝</t>
    <rPh sb="0" eb="1">
      <t>エン</t>
    </rPh>
    <phoneticPr fontId="2"/>
  </si>
  <si>
    <t>木</t>
    <rPh sb="0" eb="1">
      <t>キ</t>
    </rPh>
    <phoneticPr fontId="2"/>
  </si>
  <si>
    <t>土</t>
    <rPh sb="0" eb="1">
      <t>ド</t>
    </rPh>
    <phoneticPr fontId="2"/>
  </si>
  <si>
    <t>副主幹</t>
    <rPh sb="0" eb="1">
      <t>フク</t>
    </rPh>
    <rPh sb="1" eb="3">
      <t>シュカン</t>
    </rPh>
    <phoneticPr fontId="2"/>
  </si>
  <si>
    <t>29.1</t>
    <phoneticPr fontId="2"/>
  </si>
  <si>
    <t>標準報酬等級・月額</t>
    <rPh sb="0" eb="2">
      <t>ヒョウジュン</t>
    </rPh>
    <rPh sb="2" eb="4">
      <t>ホウシュウ</t>
    </rPh>
    <rPh sb="4" eb="6">
      <t>トウキュウ</t>
    </rPh>
    <rPh sb="7" eb="8">
      <t>ガツ</t>
    </rPh>
    <rPh sb="8" eb="9">
      <t>ガク</t>
    </rPh>
    <phoneticPr fontId="2"/>
  </si>
  <si>
    <t>通算支給日数</t>
    <rPh sb="0" eb="2">
      <t>ツウサン</t>
    </rPh>
    <rPh sb="2" eb="4">
      <t>シキュウ</t>
    </rPh>
    <rPh sb="4" eb="6">
      <t>ニッスウ</t>
    </rPh>
    <phoneticPr fontId="2"/>
  </si>
  <si>
    <t>今月支給日数</t>
    <rPh sb="0" eb="2">
      <t>コンゲツ</t>
    </rPh>
    <rPh sb="2" eb="3">
      <t>ササ</t>
    </rPh>
    <rPh sb="3" eb="4">
      <t>キュウ</t>
    </rPh>
    <rPh sb="4" eb="6">
      <t>ニッスウ</t>
    </rPh>
    <phoneticPr fontId="2"/>
  </si>
  <si>
    <t>～</t>
    <phoneticPr fontId="2"/>
  </si>
  <si>
    <t>請求金額</t>
    <rPh sb="0" eb="2">
      <t>セイキュウ</t>
    </rPh>
    <rPh sb="2" eb="3">
      <t>キン</t>
    </rPh>
    <rPh sb="3" eb="4">
      <t>ガク</t>
    </rPh>
    <phoneticPr fontId="2"/>
  </si>
  <si>
    <t>月</t>
    <rPh sb="0" eb="1">
      <t>ゲツ</t>
    </rPh>
    <phoneticPr fontId="2"/>
  </si>
  <si>
    <t>前々回介護休業期間</t>
    <rPh sb="0" eb="3">
      <t>ゼンゼンカイ</t>
    </rPh>
    <rPh sb="3" eb="5">
      <t>カイゴ</t>
    </rPh>
    <rPh sb="5" eb="7">
      <t>キュウギョウ</t>
    </rPh>
    <rPh sb="7" eb="9">
      <t>キカン</t>
    </rPh>
    <phoneticPr fontId="2"/>
  </si>
  <si>
    <t>前回介護休業期間</t>
    <rPh sb="0" eb="2">
      <t>ゼンカイ</t>
    </rPh>
    <rPh sb="2" eb="4">
      <t>カイゴ</t>
    </rPh>
    <rPh sb="4" eb="6">
      <t>キュウギョウ</t>
    </rPh>
    <rPh sb="6" eb="8">
      <t>キカン</t>
    </rPh>
    <phoneticPr fontId="2"/>
  </si>
  <si>
    <t>今回介護休業期間</t>
    <rPh sb="0" eb="2">
      <t>コンカイ</t>
    </rPh>
    <rPh sb="2" eb="6">
      <t>カイゴキュウギョウ</t>
    </rPh>
    <rPh sb="6" eb="8">
      <t>キカン</t>
    </rPh>
    <phoneticPr fontId="2"/>
  </si>
  <si>
    <t>平成　　年　　月　　日　まで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</si>
  <si>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から</t>
    <phoneticPr fontId="2"/>
  </si>
  <si>
    <t>まで</t>
    <phoneticPr fontId="2"/>
  </si>
  <si>
    <t>前々回支給日数</t>
    <rPh sb="0" eb="3">
      <t>ゼンゼンカイ</t>
    </rPh>
    <rPh sb="3" eb="5">
      <t>シキュウ</t>
    </rPh>
    <rPh sb="5" eb="7">
      <t>ニッスウ</t>
    </rPh>
    <phoneticPr fontId="2"/>
  </si>
  <si>
    <t>前回支給日数</t>
    <rPh sb="0" eb="2">
      <t>ゼンカイ</t>
    </rPh>
    <rPh sb="2" eb="4">
      <t>シキュウ</t>
    </rPh>
    <rPh sb="4" eb="6">
      <t>ニッスウ</t>
    </rPh>
    <phoneticPr fontId="2"/>
  </si>
  <si>
    <t>今回支給日数</t>
    <rPh sb="0" eb="2">
      <t>コンカイ</t>
    </rPh>
    <rPh sb="2" eb="4">
      <t>シキュウ</t>
    </rPh>
    <rPh sb="4" eb="6">
      <t>ニッスウ</t>
    </rPh>
    <phoneticPr fontId="2"/>
  </si>
  <si>
    <t>2</t>
    <phoneticPr fontId="2"/>
  </si>
  <si>
    <r>
      <rPr>
        <b/>
        <sz val="11"/>
        <color indexed="10"/>
        <rFont val="ＭＳ Ｐ明朝"/>
        <family val="1"/>
        <charset val="128"/>
      </rPr>
      <t>水</t>
    </r>
    <r>
      <rPr>
        <sz val="11"/>
        <color indexed="10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曜日</t>
    </r>
    <rPh sb="0" eb="1">
      <t>ミズ</t>
    </rPh>
    <rPh sb="2" eb="4">
      <t>ヨウビ</t>
    </rPh>
    <phoneticPr fontId="2"/>
  </si>
  <si>
    <r>
      <t>平成</t>
    </r>
    <r>
      <rPr>
        <b/>
        <sz val="12"/>
        <color indexed="10"/>
        <rFont val="ＭＳ 明朝"/>
        <family val="1"/>
        <charset val="128"/>
      </rPr>
      <t>２９</t>
    </r>
    <r>
      <rPr>
        <sz val="12"/>
        <rFont val="ＭＳ 明朝"/>
        <family val="1"/>
        <charset val="128"/>
      </rPr>
      <t>年</t>
    </r>
    <r>
      <rPr>
        <b/>
        <sz val="12"/>
        <color indexed="10"/>
        <rFont val="ＭＳ 明朝"/>
        <family val="1"/>
        <charset val="128"/>
      </rPr>
      <t>　1</t>
    </r>
    <r>
      <rPr>
        <sz val="12"/>
        <rFont val="ＭＳ 明朝"/>
        <family val="1"/>
        <charset val="128"/>
      </rPr>
      <t>月　</t>
    </r>
    <r>
      <rPr>
        <b/>
        <sz val="12"/>
        <color indexed="10"/>
        <rFont val="ＭＳ 明朝"/>
        <family val="1"/>
        <charset val="128"/>
      </rPr>
      <t>１</t>
    </r>
    <r>
      <rPr>
        <sz val="12"/>
        <rFont val="ＭＳ 明朝"/>
        <family val="1"/>
        <charset val="128"/>
      </rPr>
      <t>日から　平成</t>
    </r>
    <r>
      <rPr>
        <b/>
        <sz val="12"/>
        <color indexed="10"/>
        <rFont val="ＭＳ 明朝"/>
        <family val="1"/>
        <charset val="128"/>
      </rPr>
      <t>２９</t>
    </r>
    <r>
      <rPr>
        <sz val="12"/>
        <rFont val="ＭＳ 明朝"/>
        <family val="1"/>
        <charset val="128"/>
      </rPr>
      <t>年</t>
    </r>
    <r>
      <rPr>
        <b/>
        <sz val="12"/>
        <color indexed="10"/>
        <rFont val="ＭＳ 明朝"/>
        <family val="1"/>
        <charset val="128"/>
      </rPr>
      <t>　２</t>
    </r>
    <r>
      <rPr>
        <sz val="12"/>
        <rFont val="ＭＳ 明朝"/>
        <family val="1"/>
        <charset val="128"/>
      </rPr>
      <t>月</t>
    </r>
    <r>
      <rPr>
        <b/>
        <sz val="12"/>
        <color indexed="10"/>
        <rFont val="ＭＳ 明朝"/>
        <family val="1"/>
        <charset val="128"/>
      </rPr>
      <t>２８</t>
    </r>
    <r>
      <rPr>
        <sz val="12"/>
        <rFont val="ＭＳ 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ヒ</t>
    </rPh>
    <rPh sb="14" eb="16">
      <t>ヘイセイ</t>
    </rPh>
    <rPh sb="18" eb="19">
      <t>ネン</t>
    </rPh>
    <rPh sb="21" eb="22">
      <t>ガツ</t>
    </rPh>
    <rPh sb="24" eb="25">
      <t>ヒ</t>
    </rPh>
    <phoneticPr fontId="2"/>
  </si>
  <si>
    <t>　</t>
    <phoneticPr fontId="2"/>
  </si>
  <si>
    <r>
      <rPr>
        <sz val="11"/>
        <color indexed="10"/>
        <rFont val="ＭＳ Ｐ明朝"/>
        <family val="1"/>
        <charset val="128"/>
      </rPr>
      <t xml:space="preserve">　 </t>
    </r>
    <r>
      <rPr>
        <sz val="6"/>
        <rFont val="ＭＳ Ｐ明朝"/>
        <family val="1"/>
        <charset val="128"/>
      </rPr>
      <t>曜日</t>
    </r>
    <rPh sb="2" eb="4">
      <t>ヨウビ</t>
    </rPh>
    <phoneticPr fontId="2"/>
  </si>
  <si>
    <t>平成　　年　　月　　日から　平成　　年　　月　　日</t>
    <rPh sb="0" eb="2">
      <t>ヘイセイ</t>
    </rPh>
    <rPh sb="4" eb="5">
      <t>ネン</t>
    </rPh>
    <rPh sb="7" eb="8">
      <t>ガツ</t>
    </rPh>
    <rPh sb="10" eb="11">
      <t>ヒ</t>
    </rPh>
    <rPh sb="14" eb="16">
      <t>ヘイセイ</t>
    </rPh>
    <rPh sb="18" eb="19">
      <t>ネン</t>
    </rPh>
    <rPh sb="21" eb="22">
      <t>ガツ</t>
    </rPh>
    <rPh sb="24" eb="25">
      <t>ヒ</t>
    </rPh>
    <phoneticPr fontId="2"/>
  </si>
  <si>
    <t>平成２８年８月～</t>
    <rPh sb="0" eb="2">
      <t>ヘイセイ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</si>
</sst>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22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.5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</cellStyleXfs>
  <cellXfs count="35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2" applyNumberFormat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8" fontId="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38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1" xfId="0" applyFont="1" applyBorder="1"/>
    <xf numFmtId="0" fontId="9" fillId="0" borderId="0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38" fontId="3" fillId="0" borderId="10" xfId="2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1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/>
    <xf numFmtId="0" fontId="9" fillId="0" borderId="16" xfId="0" applyFont="1" applyBorder="1"/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0" xfId="0" applyFont="1" applyBorder="1"/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6" fontId="9" fillId="0" borderId="0" xfId="1" applyNumberFormat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7" fillId="0" borderId="19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23" xfId="0" applyBorder="1" applyAlignment="1">
      <alignment vertical="top"/>
    </xf>
    <xf numFmtId="0" fontId="9" fillId="0" borderId="9" xfId="0" applyFont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38" fontId="9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9" fillId="0" borderId="0" xfId="0" applyFont="1"/>
    <xf numFmtId="0" fontId="6" fillId="0" borderId="21" xfId="0" applyFont="1" applyBorder="1" applyAlignment="1">
      <alignment horizontal="center" vertical="center" justifyLastLine="1"/>
    </xf>
    <xf numFmtId="49" fontId="6" fillId="0" borderId="21" xfId="0" applyNumberFormat="1" applyFont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8" fontId="22" fillId="2" borderId="0" xfId="0" applyNumberFormat="1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11" fillId="2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2" borderId="22" xfId="1" applyFont="1" applyFill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2" borderId="38" xfId="1" applyFont="1" applyFill="1" applyBorder="1" applyAlignment="1">
      <alignment horizontal="center" vertical="center"/>
    </xf>
    <xf numFmtId="38" fontId="4" fillId="2" borderId="21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38" fontId="4" fillId="2" borderId="35" xfId="1" applyFont="1" applyFill="1" applyBorder="1" applyAlignment="1">
      <alignment horizontal="center" vertical="center"/>
    </xf>
    <xf numFmtId="38" fontId="4" fillId="2" borderId="36" xfId="1" applyFont="1" applyFill="1" applyBorder="1" applyAlignment="1">
      <alignment horizontal="center" vertical="center"/>
    </xf>
    <xf numFmtId="38" fontId="4" fillId="2" borderId="39" xfId="1" applyFont="1" applyFill="1" applyBorder="1" applyAlignment="1">
      <alignment horizontal="center" vertical="center"/>
    </xf>
    <xf numFmtId="38" fontId="6" fillId="0" borderId="36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37" xfId="2" applyNumberFormat="1" applyFont="1" applyBorder="1" applyAlignment="1">
      <alignment horizontal="center" vertical="center" wrapText="1"/>
    </xf>
    <xf numFmtId="38" fontId="6" fillId="0" borderId="40" xfId="2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distributed" vertical="center" indent="6"/>
    </xf>
    <xf numFmtId="0" fontId="6" fillId="0" borderId="21" xfId="0" applyFont="1" applyBorder="1" applyAlignment="1">
      <alignment horizontal="distributed" vertical="center" indent="6"/>
    </xf>
    <xf numFmtId="0" fontId="6" fillId="0" borderId="53" xfId="0" applyFont="1" applyBorder="1" applyAlignment="1">
      <alignment horizontal="distributed" vertical="center" indent="4"/>
    </xf>
    <xf numFmtId="0" fontId="6" fillId="0" borderId="21" xfId="0" applyFont="1" applyBorder="1" applyAlignment="1">
      <alignment horizontal="distributed" vertical="center" indent="4"/>
    </xf>
    <xf numFmtId="0" fontId="6" fillId="0" borderId="24" xfId="0" applyFont="1" applyBorder="1" applyAlignment="1">
      <alignment horizontal="distributed" vertical="center" indent="4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38" fontId="4" fillId="0" borderId="36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50" xfId="0" applyFont="1" applyBorder="1" applyAlignment="1">
      <alignment horizontal="distributed" vertical="center" justifyLastLine="1"/>
    </xf>
    <xf numFmtId="0" fontId="6" fillId="0" borderId="36" xfId="0" applyFont="1" applyBorder="1" applyAlignment="1">
      <alignment horizontal="distributed" vertical="center" justifyLastLine="1"/>
    </xf>
    <xf numFmtId="0" fontId="6" fillId="0" borderId="51" xfId="0" applyFont="1" applyBorder="1" applyAlignment="1">
      <alignment horizontal="distributed" vertical="center" justifyLastLine="1"/>
    </xf>
    <xf numFmtId="0" fontId="6" fillId="0" borderId="52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indent="3"/>
    </xf>
    <xf numFmtId="0" fontId="6" fillId="0" borderId="0" xfId="0" applyFont="1" applyBorder="1" applyAlignment="1">
      <alignment horizontal="distributed" vertical="center" indent="3"/>
    </xf>
    <xf numFmtId="0" fontId="6" fillId="0" borderId="10" xfId="0" applyFont="1" applyBorder="1" applyAlignment="1">
      <alignment horizontal="distributed" vertical="center" indent="3"/>
    </xf>
    <xf numFmtId="0" fontId="6" fillId="0" borderId="52" xfId="0" applyFont="1" applyBorder="1" applyAlignment="1">
      <alignment horizontal="distributed" vertical="center" indent="3"/>
    </xf>
    <xf numFmtId="0" fontId="6" fillId="0" borderId="22" xfId="0" applyFont="1" applyBorder="1" applyAlignment="1">
      <alignment horizontal="distributed" vertical="center" indent="3"/>
    </xf>
    <xf numFmtId="0" fontId="6" fillId="0" borderId="25" xfId="0" applyFont="1" applyBorder="1" applyAlignment="1">
      <alignment horizontal="distributed" vertical="center" indent="3"/>
    </xf>
    <xf numFmtId="0" fontId="6" fillId="0" borderId="50" xfId="0" applyFont="1" applyBorder="1" applyAlignment="1">
      <alignment horizontal="distributed" vertical="center" indent="2"/>
    </xf>
    <xf numFmtId="0" fontId="6" fillId="0" borderId="36" xfId="0" applyFont="1" applyBorder="1" applyAlignment="1">
      <alignment horizontal="distributed" vertical="center" indent="2"/>
    </xf>
    <xf numFmtId="0" fontId="6" fillId="0" borderId="51" xfId="0" applyFont="1" applyBorder="1" applyAlignment="1">
      <alignment horizontal="distributed" vertical="center" indent="2"/>
    </xf>
    <xf numFmtId="0" fontId="6" fillId="0" borderId="52" xfId="0" applyFont="1" applyBorder="1" applyAlignment="1">
      <alignment horizontal="distributed" vertical="center" indent="2"/>
    </xf>
    <xf numFmtId="0" fontId="6" fillId="0" borderId="22" xfId="0" applyFont="1" applyBorder="1" applyAlignment="1">
      <alignment horizontal="distributed" vertical="center" indent="2"/>
    </xf>
    <xf numFmtId="0" fontId="6" fillId="0" borderId="25" xfId="0" applyFont="1" applyBorder="1" applyAlignment="1">
      <alignment horizontal="distributed" vertical="center" indent="2"/>
    </xf>
    <xf numFmtId="0" fontId="6" fillId="0" borderId="50" xfId="0" applyFont="1" applyBorder="1" applyAlignment="1">
      <alignment horizontal="distributed" vertical="center" indent="2" shrinkToFit="1"/>
    </xf>
    <xf numFmtId="0" fontId="6" fillId="0" borderId="36" xfId="0" applyFont="1" applyBorder="1" applyAlignment="1">
      <alignment horizontal="distributed" vertical="center" indent="2" shrinkToFit="1"/>
    </xf>
    <xf numFmtId="0" fontId="6" fillId="0" borderId="37" xfId="0" applyFont="1" applyBorder="1" applyAlignment="1">
      <alignment horizontal="distributed" vertical="center" indent="2" shrinkToFit="1"/>
    </xf>
    <xf numFmtId="0" fontId="6" fillId="0" borderId="52" xfId="0" applyFont="1" applyBorder="1" applyAlignment="1">
      <alignment horizontal="distributed" vertical="center" indent="2" shrinkToFit="1"/>
    </xf>
    <xf numFmtId="0" fontId="6" fillId="0" borderId="22" xfId="0" applyFont="1" applyBorder="1" applyAlignment="1">
      <alignment horizontal="distributed" vertical="center" indent="2" shrinkToFit="1"/>
    </xf>
    <xf numFmtId="0" fontId="6" fillId="0" borderId="40" xfId="0" applyFont="1" applyBorder="1" applyAlignment="1">
      <alignment horizontal="distributed" vertical="center" indent="2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left" vertical="center" indent="1"/>
    </xf>
    <xf numFmtId="49" fontId="6" fillId="0" borderId="13" xfId="0" applyNumberFormat="1" applyFont="1" applyFill="1" applyBorder="1" applyAlignment="1">
      <alignment horizontal="left" vertical="center" indent="1"/>
    </xf>
    <xf numFmtId="49" fontId="6" fillId="0" borderId="14" xfId="0" applyNumberFormat="1" applyFont="1" applyFill="1" applyBorder="1" applyAlignment="1">
      <alignment horizontal="left" vertical="center" indent="1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indent="1"/>
    </xf>
    <xf numFmtId="49" fontId="6" fillId="0" borderId="5" xfId="0" applyNumberFormat="1" applyFont="1" applyFill="1" applyBorder="1" applyAlignment="1">
      <alignment horizontal="left" vertical="center" indent="1"/>
    </xf>
    <xf numFmtId="49" fontId="6" fillId="0" borderId="16" xfId="0" applyNumberFormat="1" applyFont="1" applyFill="1" applyBorder="1" applyAlignment="1">
      <alignment horizontal="left" vertical="center" indent="1"/>
    </xf>
    <xf numFmtId="49" fontId="6" fillId="0" borderId="7" xfId="0" applyNumberFormat="1" applyFont="1" applyFill="1" applyBorder="1" applyAlignment="1">
      <alignment horizontal="left" vertical="center" indent="1"/>
    </xf>
    <xf numFmtId="49" fontId="6" fillId="0" borderId="8" xfId="0" applyNumberFormat="1" applyFont="1" applyFill="1" applyBorder="1" applyAlignment="1">
      <alignment horizontal="left" vertical="center" indent="1"/>
    </xf>
    <xf numFmtId="49" fontId="6" fillId="0" borderId="23" xfId="0" applyNumberFormat="1" applyFont="1" applyFill="1" applyBorder="1" applyAlignment="1">
      <alignment horizontal="left" vertical="center" inden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distributed" vertical="center" justifyLastLine="1"/>
    </xf>
    <xf numFmtId="49" fontId="6" fillId="0" borderId="36" xfId="0" applyNumberFormat="1" applyFont="1" applyFill="1" applyBorder="1" applyAlignment="1">
      <alignment horizontal="distributed" vertical="center" justifyLastLine="1"/>
    </xf>
    <xf numFmtId="49" fontId="6" fillId="0" borderId="37" xfId="0" applyNumberFormat="1" applyFont="1" applyFill="1" applyBorder="1" applyAlignment="1">
      <alignment horizontal="distributed" vertical="center" justifyLastLine="1"/>
    </xf>
    <xf numFmtId="49" fontId="6" fillId="0" borderId="39" xfId="0" applyNumberFormat="1" applyFont="1" applyFill="1" applyBorder="1" applyAlignment="1">
      <alignment horizontal="distributed" vertical="center" justifyLastLine="1"/>
    </xf>
    <xf numFmtId="49" fontId="6" fillId="0" borderId="22" xfId="0" applyNumberFormat="1" applyFont="1" applyFill="1" applyBorder="1" applyAlignment="1">
      <alignment horizontal="distributed" vertical="center" justifyLastLine="1"/>
    </xf>
    <xf numFmtId="49" fontId="6" fillId="0" borderId="40" xfId="0" applyNumberFormat="1" applyFont="1" applyFill="1" applyBorder="1" applyAlignment="1">
      <alignment horizontal="distributed" vertical="center" justifyLastLine="1"/>
    </xf>
    <xf numFmtId="49" fontId="6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left" vertical="center" indent="1"/>
    </xf>
    <xf numFmtId="49" fontId="6" fillId="0" borderId="45" xfId="0" applyNumberFormat="1" applyFont="1" applyFill="1" applyBorder="1" applyAlignment="1">
      <alignment horizontal="left" vertical="center" indent="1"/>
    </xf>
    <xf numFmtId="49" fontId="6" fillId="0" borderId="49" xfId="0" applyNumberFormat="1" applyFont="1" applyFill="1" applyBorder="1" applyAlignment="1">
      <alignment horizontal="left" vertical="center" inden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distributed" vertical="center" justifyLastLine="1"/>
    </xf>
    <xf numFmtId="49" fontId="6" fillId="0" borderId="21" xfId="0" applyNumberFormat="1" applyFont="1" applyFill="1" applyBorder="1" applyAlignment="1">
      <alignment horizontal="distributed" vertical="center" justifyLastLine="1"/>
    </xf>
    <xf numFmtId="49" fontId="6" fillId="0" borderId="24" xfId="0" applyNumberFormat="1" applyFont="1" applyFill="1" applyBorder="1" applyAlignment="1">
      <alignment horizontal="distributed" vertical="center" justifyLastLine="1"/>
    </xf>
    <xf numFmtId="49" fontId="6" fillId="0" borderId="3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38" fontId="3" fillId="0" borderId="0" xfId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38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8" fontId="17" fillId="0" borderId="0" xfId="1" applyFont="1" applyAlignment="1">
      <alignment horizontal="center" vertical="center"/>
    </xf>
    <xf numFmtId="38" fontId="9" fillId="2" borderId="0" xfId="1" applyFont="1" applyFill="1" applyBorder="1" applyAlignment="1">
      <alignment horizontal="center" vertical="center"/>
    </xf>
    <xf numFmtId="38" fontId="0" fillId="2" borderId="0" xfId="1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0" fillId="2" borderId="0" xfId="0" applyFill="1" applyAlignment="1">
      <alignment horizontal="center" vertical="center"/>
    </xf>
    <xf numFmtId="38" fontId="9" fillId="2" borderId="0" xfId="1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38" fontId="24" fillId="2" borderId="38" xfId="1" applyFont="1" applyFill="1" applyBorder="1" applyAlignment="1">
      <alignment horizontal="center" vertical="center"/>
    </xf>
    <xf numFmtId="38" fontId="24" fillId="2" borderId="21" xfId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distributed" vertical="center" justifyLastLine="1"/>
    </xf>
    <xf numFmtId="49" fontId="14" fillId="0" borderId="21" xfId="0" applyNumberFormat="1" applyFont="1" applyFill="1" applyBorder="1" applyAlignment="1">
      <alignment horizontal="distributed" vertical="center" justifyLastLine="1"/>
    </xf>
    <xf numFmtId="49" fontId="14" fillId="0" borderId="24" xfId="0" applyNumberFormat="1" applyFont="1" applyFill="1" applyBorder="1" applyAlignment="1">
      <alignment horizontal="distributed" vertical="center" justifyLastLine="1"/>
    </xf>
    <xf numFmtId="49" fontId="15" fillId="0" borderId="43" xfId="0" applyNumberFormat="1" applyFont="1" applyFill="1" applyBorder="1" applyAlignment="1">
      <alignment horizontal="left" vertical="center" indent="1"/>
    </xf>
    <xf numFmtId="49" fontId="15" fillId="0" borderId="13" xfId="0" applyNumberFormat="1" applyFont="1" applyFill="1" applyBorder="1" applyAlignment="1">
      <alignment horizontal="left" vertical="center" indent="1"/>
    </xf>
    <xf numFmtId="49" fontId="15" fillId="0" borderId="14" xfId="0" applyNumberFormat="1" applyFont="1" applyFill="1" applyBorder="1" applyAlignment="1">
      <alignment horizontal="left" vertical="center" indent="1"/>
    </xf>
    <xf numFmtId="49" fontId="15" fillId="0" borderId="4" xfId="0" applyNumberFormat="1" applyFont="1" applyFill="1" applyBorder="1" applyAlignment="1">
      <alignment horizontal="left" vertical="center" indent="1"/>
    </xf>
    <xf numFmtId="49" fontId="15" fillId="0" borderId="5" xfId="0" applyNumberFormat="1" applyFont="1" applyFill="1" applyBorder="1" applyAlignment="1">
      <alignment horizontal="left" vertical="center" indent="1"/>
    </xf>
    <xf numFmtId="49" fontId="15" fillId="0" borderId="16" xfId="0" applyNumberFormat="1" applyFont="1" applyFill="1" applyBorder="1" applyAlignment="1">
      <alignment horizontal="left" vertical="center" indent="1"/>
    </xf>
    <xf numFmtId="49" fontId="15" fillId="0" borderId="7" xfId="0" applyNumberFormat="1" applyFont="1" applyFill="1" applyBorder="1" applyAlignment="1">
      <alignment horizontal="left" vertical="center" indent="1"/>
    </xf>
    <xf numFmtId="49" fontId="15" fillId="0" borderId="8" xfId="0" applyNumberFormat="1" applyFont="1" applyFill="1" applyBorder="1" applyAlignment="1">
      <alignment horizontal="left" vertical="center" indent="1"/>
    </xf>
    <xf numFmtId="49" fontId="15" fillId="0" borderId="23" xfId="0" applyNumberFormat="1" applyFont="1" applyFill="1" applyBorder="1" applyAlignment="1">
      <alignment horizontal="left" vertical="center" indent="1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distributed" vertical="center" justifyLastLine="1"/>
    </xf>
    <xf numFmtId="49" fontId="14" fillId="0" borderId="36" xfId="0" applyNumberFormat="1" applyFont="1" applyFill="1" applyBorder="1" applyAlignment="1">
      <alignment horizontal="distributed" vertical="center" justifyLastLine="1"/>
    </xf>
    <xf numFmtId="49" fontId="14" fillId="0" borderId="37" xfId="0" applyNumberFormat="1" applyFont="1" applyFill="1" applyBorder="1" applyAlignment="1">
      <alignment horizontal="distributed" vertical="center" justifyLastLine="1"/>
    </xf>
    <xf numFmtId="49" fontId="14" fillId="0" borderId="39" xfId="0" applyNumberFormat="1" applyFont="1" applyFill="1" applyBorder="1" applyAlignment="1">
      <alignment horizontal="distributed" vertical="center" justifyLastLine="1"/>
    </xf>
    <xf numFmtId="49" fontId="14" fillId="0" borderId="22" xfId="0" applyNumberFormat="1" applyFont="1" applyFill="1" applyBorder="1" applyAlignment="1">
      <alignment horizontal="distributed" vertical="center" justifyLastLine="1"/>
    </xf>
    <xf numFmtId="49" fontId="14" fillId="0" borderId="40" xfId="0" applyNumberFormat="1" applyFont="1" applyFill="1" applyBorder="1" applyAlignment="1">
      <alignment horizontal="distributed" vertical="center" justifyLastLine="1"/>
    </xf>
    <xf numFmtId="49" fontId="15" fillId="0" borderId="48" xfId="0" applyNumberFormat="1" applyFont="1" applyFill="1" applyBorder="1" applyAlignment="1">
      <alignment horizontal="left" vertical="center" indent="1"/>
    </xf>
    <xf numFmtId="49" fontId="15" fillId="0" borderId="45" xfId="0" applyNumberFormat="1" applyFont="1" applyFill="1" applyBorder="1" applyAlignment="1">
      <alignment horizontal="left" vertical="center" indent="1"/>
    </xf>
    <xf numFmtId="49" fontId="15" fillId="0" borderId="49" xfId="0" applyNumberFormat="1" applyFont="1" applyFill="1" applyBorder="1" applyAlignment="1">
      <alignment horizontal="left" vertical="center" indent="1"/>
    </xf>
    <xf numFmtId="49" fontId="16" fillId="0" borderId="36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38" fontId="16" fillId="2" borderId="35" xfId="1" applyFont="1" applyFill="1" applyBorder="1" applyAlignment="1">
      <alignment horizontal="center" vertical="center"/>
    </xf>
    <xf numFmtId="38" fontId="16" fillId="2" borderId="36" xfId="1" applyFont="1" applyFill="1" applyBorder="1" applyAlignment="1">
      <alignment horizontal="center" vertical="center"/>
    </xf>
    <xf numFmtId="38" fontId="16" fillId="2" borderId="39" xfId="1" applyFont="1" applyFill="1" applyBorder="1" applyAlignment="1">
      <alignment horizontal="center" vertical="center"/>
    </xf>
    <xf numFmtId="38" fontId="16" fillId="2" borderId="22" xfId="1" applyFont="1" applyFill="1" applyBorder="1" applyAlignment="1">
      <alignment horizontal="center" vertical="center"/>
    </xf>
    <xf numFmtId="38" fontId="24" fillId="2" borderId="35" xfId="1" applyFont="1" applyFill="1" applyBorder="1" applyAlignment="1">
      <alignment horizontal="center" vertical="center"/>
    </xf>
    <xf numFmtId="38" fontId="24" fillId="2" borderId="36" xfId="1" applyFont="1" applyFill="1" applyBorder="1" applyAlignment="1">
      <alignment horizontal="center" vertical="center"/>
    </xf>
    <xf numFmtId="38" fontId="24" fillId="2" borderId="39" xfId="1" applyFont="1" applyFill="1" applyBorder="1" applyAlignment="1">
      <alignment horizontal="center" vertical="center"/>
    </xf>
    <xf numFmtId="38" fontId="24" fillId="2" borderId="22" xfId="1" applyFont="1" applyFill="1" applyBorder="1" applyAlignment="1">
      <alignment horizontal="center" vertical="center"/>
    </xf>
    <xf numFmtId="38" fontId="24" fillId="0" borderId="36" xfId="1" applyFont="1" applyBorder="1" applyAlignment="1">
      <alignment horizontal="center" vertical="center"/>
    </xf>
    <xf numFmtId="38" fontId="24" fillId="0" borderId="22" xfId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1" fillId="0" borderId="4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38" fontId="22" fillId="2" borderId="0" xfId="1" applyFont="1" applyFill="1" applyBorder="1" applyAlignment="1">
      <alignment horizontal="center" vertical="center"/>
    </xf>
    <xf numFmtId="38" fontId="22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38" fontId="22" fillId="2" borderId="0" xfId="1" applyNumberFormat="1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38" fontId="25" fillId="2" borderId="0" xfId="1" applyFont="1" applyFill="1" applyAlignment="1">
      <alignment horizontal="center" vertical="center"/>
    </xf>
  </cellXfs>
  <cellStyles count="3">
    <cellStyle name="桁区切り" xfId="1" builtinId="6"/>
    <cellStyle name="桁区切り [0.00]" xfId="2" builtin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257175</xdr:colOff>
      <xdr:row>32</xdr:row>
      <xdr:rowOff>104775</xdr:rowOff>
    </xdr:from>
    <xdr:to>
      <xdr:col>17</xdr:col>
      <xdr:colOff>171450</xdr:colOff>
      <xdr:row>34</xdr:row>
      <xdr:rowOff>104775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3676650" y="11639550"/>
          <a:ext cx="1219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請 求 者</a:t>
          </a:r>
          <a:endParaRPr lang="ja-JP" altLang="en-US"/>
        </a:p>
      </xdr:txBody>
    </xdr:sp>
    <xdr:clientData/>
  </xdr:twoCellAnchor>
  <xdr:twoCellAnchor>
    <xdr:from>
      <xdr:col>33</xdr:col>
      <xdr:colOff>66675</xdr:colOff>
      <xdr:row>33</xdr:row>
      <xdr:rowOff>104775</xdr:rowOff>
    </xdr:from>
    <xdr:to>
      <xdr:col>34</xdr:col>
      <xdr:colOff>95250</xdr:colOff>
      <xdr:row>35</xdr:row>
      <xdr:rowOff>28575</xdr:rowOff>
    </xdr:to>
    <xdr:sp macro="" textlink="">
      <xdr:nvSpPr>
        <xdr:cNvPr id="3" name="Oval 17"/>
        <xdr:cNvSpPr>
          <a:spLocks noChangeArrowheads="1"/>
        </xdr:cNvSpPr>
      </xdr:nvSpPr>
      <xdr:spPr bwMode="auto">
        <a:xfrm flipH="1">
          <a:off x="10106025" y="11963400"/>
          <a:ext cx="352425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13</xdr:col>
      <xdr:colOff>276225</xdr:colOff>
      <xdr:row>40</xdr:row>
      <xdr:rowOff>142875</xdr:rowOff>
    </xdr:from>
    <xdr:to>
      <xdr:col>17</xdr:col>
      <xdr:colOff>266700</xdr:colOff>
      <xdr:row>42</xdr:row>
      <xdr:rowOff>161925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3695700" y="13611225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所属所長</a:t>
          </a:r>
          <a:endParaRPr lang="ja-JP" altLang="en-US"/>
        </a:p>
      </xdr:txBody>
    </xdr:sp>
    <xdr:clientData/>
  </xdr:twoCellAnchor>
  <xdr:twoCellAnchor>
    <xdr:from>
      <xdr:col>33</xdr:col>
      <xdr:colOff>85725</xdr:colOff>
      <xdr:row>42</xdr:row>
      <xdr:rowOff>0</xdr:rowOff>
    </xdr:from>
    <xdr:to>
      <xdr:col>34</xdr:col>
      <xdr:colOff>133350</xdr:colOff>
      <xdr:row>43</xdr:row>
      <xdr:rowOff>47625</xdr:rowOff>
    </xdr:to>
    <xdr:sp macro="" textlink="">
      <xdr:nvSpPr>
        <xdr:cNvPr id="5" name="Rectangle 20"/>
        <xdr:cNvSpPr>
          <a:spLocks noChangeArrowheads="1"/>
        </xdr:cNvSpPr>
      </xdr:nvSpPr>
      <xdr:spPr bwMode="auto">
        <a:xfrm>
          <a:off x="10125075" y="13992225"/>
          <a:ext cx="3714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27</xdr:col>
      <xdr:colOff>142875</xdr:colOff>
      <xdr:row>6</xdr:row>
      <xdr:rowOff>66675</xdr:rowOff>
    </xdr:from>
    <xdr:to>
      <xdr:col>28</xdr:col>
      <xdr:colOff>85725</xdr:colOff>
      <xdr:row>7</xdr:row>
      <xdr:rowOff>19050</xdr:rowOff>
    </xdr:to>
    <xdr:sp macro="" textlink="">
      <xdr:nvSpPr>
        <xdr:cNvPr id="6" name="Text Box 80"/>
        <xdr:cNvSpPr txBox="1">
          <a:spLocks noChangeArrowheads="1"/>
        </xdr:cNvSpPr>
      </xdr:nvSpPr>
      <xdr:spPr bwMode="auto">
        <a:xfrm>
          <a:off x="8172450" y="2276475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endParaRPr lang="ja-JP" altLang="en-US"/>
        </a:p>
      </xdr:txBody>
    </xdr:sp>
    <xdr:clientData/>
  </xdr:twoCellAnchor>
  <xdr:twoCellAnchor>
    <xdr:from>
      <xdr:col>33</xdr:col>
      <xdr:colOff>85725</xdr:colOff>
      <xdr:row>25</xdr:row>
      <xdr:rowOff>66675</xdr:rowOff>
    </xdr:from>
    <xdr:to>
      <xdr:col>34</xdr:col>
      <xdr:colOff>104775</xdr:colOff>
      <xdr:row>27</xdr:row>
      <xdr:rowOff>19050</xdr:rowOff>
    </xdr:to>
    <xdr:sp macro="" textlink="">
      <xdr:nvSpPr>
        <xdr:cNvPr id="7" name="Oval 102"/>
        <xdr:cNvSpPr>
          <a:spLocks noChangeArrowheads="1"/>
        </xdr:cNvSpPr>
      </xdr:nvSpPr>
      <xdr:spPr bwMode="auto">
        <a:xfrm flipH="1">
          <a:off x="10125075" y="9658350"/>
          <a:ext cx="34290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257175</xdr:colOff>
      <xdr:row>32</xdr:row>
      <xdr:rowOff>104775</xdr:rowOff>
    </xdr:from>
    <xdr:to>
      <xdr:col>17</xdr:col>
      <xdr:colOff>171450</xdr:colOff>
      <xdr:row>34</xdr:row>
      <xdr:rowOff>104775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3676650" y="11639550"/>
          <a:ext cx="1219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請 求 者</a:t>
          </a:r>
          <a:endParaRPr lang="ja-JP" altLang="en-US"/>
        </a:p>
      </xdr:txBody>
    </xdr:sp>
    <xdr:clientData/>
  </xdr:twoCellAnchor>
  <xdr:twoCellAnchor>
    <xdr:from>
      <xdr:col>33</xdr:col>
      <xdr:colOff>66675</xdr:colOff>
      <xdr:row>33</xdr:row>
      <xdr:rowOff>104775</xdr:rowOff>
    </xdr:from>
    <xdr:to>
      <xdr:col>34</xdr:col>
      <xdr:colOff>95250</xdr:colOff>
      <xdr:row>35</xdr:row>
      <xdr:rowOff>28575</xdr:rowOff>
    </xdr:to>
    <xdr:sp macro="" textlink="">
      <xdr:nvSpPr>
        <xdr:cNvPr id="3" name="Oval 17"/>
        <xdr:cNvSpPr>
          <a:spLocks noChangeArrowheads="1"/>
        </xdr:cNvSpPr>
      </xdr:nvSpPr>
      <xdr:spPr bwMode="auto">
        <a:xfrm flipH="1">
          <a:off x="10106025" y="11963400"/>
          <a:ext cx="352425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13</xdr:col>
      <xdr:colOff>276225</xdr:colOff>
      <xdr:row>40</xdr:row>
      <xdr:rowOff>142875</xdr:rowOff>
    </xdr:from>
    <xdr:to>
      <xdr:col>17</xdr:col>
      <xdr:colOff>266700</xdr:colOff>
      <xdr:row>42</xdr:row>
      <xdr:rowOff>161925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3695700" y="13611225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所属所長</a:t>
          </a:r>
          <a:endParaRPr lang="ja-JP" altLang="en-US"/>
        </a:p>
      </xdr:txBody>
    </xdr:sp>
    <xdr:clientData/>
  </xdr:twoCellAnchor>
  <xdr:twoCellAnchor>
    <xdr:from>
      <xdr:col>33</xdr:col>
      <xdr:colOff>85725</xdr:colOff>
      <xdr:row>42</xdr:row>
      <xdr:rowOff>0</xdr:rowOff>
    </xdr:from>
    <xdr:to>
      <xdr:col>34</xdr:col>
      <xdr:colOff>133350</xdr:colOff>
      <xdr:row>43</xdr:row>
      <xdr:rowOff>47625</xdr:rowOff>
    </xdr:to>
    <xdr:sp macro="" textlink="">
      <xdr:nvSpPr>
        <xdr:cNvPr id="5" name="Rectangle 20"/>
        <xdr:cNvSpPr>
          <a:spLocks noChangeArrowheads="1"/>
        </xdr:cNvSpPr>
      </xdr:nvSpPr>
      <xdr:spPr bwMode="auto">
        <a:xfrm>
          <a:off x="10125075" y="13992225"/>
          <a:ext cx="3714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27</xdr:col>
      <xdr:colOff>142875</xdr:colOff>
      <xdr:row>6</xdr:row>
      <xdr:rowOff>66675</xdr:rowOff>
    </xdr:from>
    <xdr:to>
      <xdr:col>28</xdr:col>
      <xdr:colOff>85725</xdr:colOff>
      <xdr:row>7</xdr:row>
      <xdr:rowOff>19050</xdr:rowOff>
    </xdr:to>
    <xdr:sp macro="" textlink="">
      <xdr:nvSpPr>
        <xdr:cNvPr id="6" name="Text Box 80"/>
        <xdr:cNvSpPr txBox="1">
          <a:spLocks noChangeArrowheads="1"/>
        </xdr:cNvSpPr>
      </xdr:nvSpPr>
      <xdr:spPr bwMode="auto">
        <a:xfrm>
          <a:off x="8172450" y="2276475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endParaRPr lang="ja-JP" altLang="en-US"/>
        </a:p>
      </xdr:txBody>
    </xdr:sp>
    <xdr:clientData/>
  </xdr:twoCellAnchor>
  <xdr:twoCellAnchor>
    <xdr:from>
      <xdr:col>33</xdr:col>
      <xdr:colOff>85725</xdr:colOff>
      <xdr:row>25</xdr:row>
      <xdr:rowOff>66675</xdr:rowOff>
    </xdr:from>
    <xdr:to>
      <xdr:col>34</xdr:col>
      <xdr:colOff>104775</xdr:colOff>
      <xdr:row>27</xdr:row>
      <xdr:rowOff>19050</xdr:rowOff>
    </xdr:to>
    <xdr:sp macro="" textlink="">
      <xdr:nvSpPr>
        <xdr:cNvPr id="7" name="Oval 102"/>
        <xdr:cNvSpPr>
          <a:spLocks noChangeArrowheads="1"/>
        </xdr:cNvSpPr>
      </xdr:nvSpPr>
      <xdr:spPr bwMode="auto">
        <a:xfrm flipH="1">
          <a:off x="10125075" y="9658350"/>
          <a:ext cx="34290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 editAs="oneCell">
    <xdr:from>
      <xdr:col>32</xdr:col>
      <xdr:colOff>266700</xdr:colOff>
      <xdr:row>33</xdr:row>
      <xdr:rowOff>85725</xdr:rowOff>
    </xdr:from>
    <xdr:to>
      <xdr:col>33</xdr:col>
      <xdr:colOff>323850</xdr:colOff>
      <xdr:row>35</xdr:row>
      <xdr:rowOff>38100</xdr:rowOff>
    </xdr:to>
    <xdr:pic>
      <xdr:nvPicPr>
        <xdr:cNvPr id="1271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194435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63500</xdr:colOff>
      <xdr:row>39</xdr:row>
      <xdr:rowOff>101600</xdr:rowOff>
    </xdr:from>
    <xdr:to>
      <xdr:col>34</xdr:col>
      <xdr:colOff>244475</xdr:colOff>
      <xdr:row>43</xdr:row>
      <xdr:rowOff>53975</xdr:rowOff>
    </xdr:to>
    <xdr:sp macro="" textlink="">
      <xdr:nvSpPr>
        <xdr:cNvPr id="11" name="Rectangle 33"/>
        <xdr:cNvSpPr>
          <a:spLocks noChangeArrowheads="1"/>
        </xdr:cNvSpPr>
      </xdr:nvSpPr>
      <xdr:spPr bwMode="auto">
        <a:xfrm>
          <a:off x="9474200" y="13360400"/>
          <a:ext cx="1171575" cy="1082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just" rtl="0">
            <a:lnSpc>
              <a:spcPts val="19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○○小学校長　　　　</a:t>
          </a:r>
          <a:endParaRPr lang="ja-JP" altLang="en-US"/>
        </a:p>
      </xdr:txBody>
    </xdr:sp>
    <xdr:clientData/>
  </xdr:twoCellAnchor>
  <xdr:twoCellAnchor>
    <xdr:from>
      <xdr:col>2</xdr:col>
      <xdr:colOff>101600</xdr:colOff>
      <xdr:row>0</xdr:row>
      <xdr:rowOff>228600</xdr:rowOff>
    </xdr:from>
    <xdr:to>
      <xdr:col>11</xdr:col>
      <xdr:colOff>127000</xdr:colOff>
      <xdr:row>1</xdr:row>
      <xdr:rowOff>742950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457200" y="228600"/>
          <a:ext cx="2413000" cy="869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50292" rIns="91440" bIns="0" anchor="t" upright="1"/>
        <a:lstStyle/>
        <a:p>
          <a:pPr algn="ctr" rtl="0">
            <a:defRPr sz="1000"/>
          </a:pPr>
          <a:r>
            <a:rPr lang="ja-JP" altLang="en-US" sz="4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ja-JP" altLang="en-US"/>
        </a:p>
      </xdr:txBody>
    </xdr:sp>
    <xdr:clientData/>
  </xdr:twoCellAnchor>
  <xdr:twoCellAnchor>
    <xdr:from>
      <xdr:col>3</xdr:col>
      <xdr:colOff>0</xdr:colOff>
      <xdr:row>6</xdr:row>
      <xdr:rowOff>295275</xdr:rowOff>
    </xdr:from>
    <xdr:to>
      <xdr:col>17</xdr:col>
      <xdr:colOff>219075</xdr:colOff>
      <xdr:row>7</xdr:row>
      <xdr:rowOff>476250</xdr:rowOff>
    </xdr:to>
    <xdr:grpSp>
      <xdr:nvGrpSpPr>
        <xdr:cNvPr id="12721" name="Group 11"/>
        <xdr:cNvGrpSpPr>
          <a:grpSpLocks/>
        </xdr:cNvGrpSpPr>
      </xdr:nvGrpSpPr>
      <xdr:grpSpPr bwMode="auto">
        <a:xfrm>
          <a:off x="533400" y="2530475"/>
          <a:ext cx="4422775" cy="536575"/>
          <a:chOff x="45" y="88"/>
          <a:chExt cx="402" cy="56"/>
        </a:xfrm>
      </xdr:grpSpPr>
      <xdr:sp macro="" textlink="">
        <xdr:nvSpPr>
          <xdr:cNvPr id="17" name="Rectangle 8"/>
          <xdr:cNvSpPr>
            <a:spLocks noChangeArrowheads="1"/>
          </xdr:cNvSpPr>
        </xdr:nvSpPr>
        <xdr:spPr bwMode="auto">
          <a:xfrm>
            <a:off x="45" y="88"/>
            <a:ext cx="40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は、計算式がはいっていますので入力しないでください。</a:t>
            </a:r>
            <a:endParaRPr lang="ja-JP" altLang="en-US"/>
          </a:p>
        </xdr:txBody>
      </xdr:sp>
      <xdr:sp macro="" textlink="">
        <xdr:nvSpPr>
          <xdr:cNvPr id="12723" name="Rectangle 10"/>
          <xdr:cNvSpPr>
            <a:spLocks noChangeArrowheads="1"/>
          </xdr:cNvSpPr>
        </xdr:nvSpPr>
        <xdr:spPr bwMode="auto">
          <a:xfrm>
            <a:off x="51" y="106"/>
            <a:ext cx="4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31</xdr:row>
      <xdr:rowOff>38100</xdr:rowOff>
    </xdr:from>
    <xdr:to>
      <xdr:col>1</xdr:col>
      <xdr:colOff>352425</xdr:colOff>
      <xdr:row>31</xdr:row>
      <xdr:rowOff>266700</xdr:rowOff>
    </xdr:to>
    <xdr:sp macro="" textlink="">
      <xdr:nvSpPr>
        <xdr:cNvPr id="14278" name="Oval 5"/>
        <xdr:cNvSpPr>
          <a:spLocks noChangeArrowheads="1"/>
        </xdr:cNvSpPr>
      </xdr:nvSpPr>
      <xdr:spPr bwMode="auto">
        <a:xfrm>
          <a:off x="514350" y="7172325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95250</xdr:colOff>
      <xdr:row>28</xdr:row>
      <xdr:rowOff>38100</xdr:rowOff>
    </xdr:from>
    <xdr:to>
      <xdr:col>4</xdr:col>
      <xdr:colOff>361950</xdr:colOff>
      <xdr:row>28</xdr:row>
      <xdr:rowOff>266700</xdr:rowOff>
    </xdr:to>
    <xdr:sp macro="" textlink="">
      <xdr:nvSpPr>
        <xdr:cNvPr id="14279" name="Oval 5"/>
        <xdr:cNvSpPr>
          <a:spLocks noChangeArrowheads="1"/>
        </xdr:cNvSpPr>
      </xdr:nvSpPr>
      <xdr:spPr bwMode="auto">
        <a:xfrm>
          <a:off x="1924050" y="6315075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27</xdr:row>
      <xdr:rowOff>47625</xdr:rowOff>
    </xdr:from>
    <xdr:to>
      <xdr:col>1</xdr:col>
      <xdr:colOff>361950</xdr:colOff>
      <xdr:row>27</xdr:row>
      <xdr:rowOff>276225</xdr:rowOff>
    </xdr:to>
    <xdr:sp macro="" textlink="">
      <xdr:nvSpPr>
        <xdr:cNvPr id="14280" name="Oval 5"/>
        <xdr:cNvSpPr>
          <a:spLocks noChangeArrowheads="1"/>
        </xdr:cNvSpPr>
      </xdr:nvSpPr>
      <xdr:spPr bwMode="auto">
        <a:xfrm>
          <a:off x="523875" y="6038850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26</xdr:row>
      <xdr:rowOff>57150</xdr:rowOff>
    </xdr:from>
    <xdr:to>
      <xdr:col>2</xdr:col>
      <xdr:colOff>352425</xdr:colOff>
      <xdr:row>27</xdr:row>
      <xdr:rowOff>0</xdr:rowOff>
    </xdr:to>
    <xdr:sp macro="" textlink="">
      <xdr:nvSpPr>
        <xdr:cNvPr id="14281" name="Oval 5"/>
        <xdr:cNvSpPr>
          <a:spLocks noChangeArrowheads="1"/>
        </xdr:cNvSpPr>
      </xdr:nvSpPr>
      <xdr:spPr bwMode="auto">
        <a:xfrm>
          <a:off x="981075" y="5762625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31</xdr:row>
      <xdr:rowOff>47625</xdr:rowOff>
    </xdr:from>
    <xdr:to>
      <xdr:col>2</xdr:col>
      <xdr:colOff>371475</xdr:colOff>
      <xdr:row>31</xdr:row>
      <xdr:rowOff>276225</xdr:rowOff>
    </xdr:to>
    <xdr:sp macro="" textlink="">
      <xdr:nvSpPr>
        <xdr:cNvPr id="14282" name="Oval 5"/>
        <xdr:cNvSpPr>
          <a:spLocks noChangeArrowheads="1"/>
        </xdr:cNvSpPr>
      </xdr:nvSpPr>
      <xdr:spPr bwMode="auto">
        <a:xfrm>
          <a:off x="1000125" y="7181850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32</xdr:row>
      <xdr:rowOff>57150</xdr:rowOff>
    </xdr:from>
    <xdr:to>
      <xdr:col>2</xdr:col>
      <xdr:colOff>361950</xdr:colOff>
      <xdr:row>33</xdr:row>
      <xdr:rowOff>0</xdr:rowOff>
    </xdr:to>
    <xdr:sp macro="" textlink="">
      <xdr:nvSpPr>
        <xdr:cNvPr id="14283" name="Oval 5"/>
        <xdr:cNvSpPr>
          <a:spLocks noChangeArrowheads="1"/>
        </xdr:cNvSpPr>
      </xdr:nvSpPr>
      <xdr:spPr bwMode="auto">
        <a:xfrm>
          <a:off x="990600" y="7477125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27</xdr:row>
      <xdr:rowOff>38100</xdr:rowOff>
    </xdr:from>
    <xdr:to>
      <xdr:col>2</xdr:col>
      <xdr:colOff>361950</xdr:colOff>
      <xdr:row>27</xdr:row>
      <xdr:rowOff>266700</xdr:rowOff>
    </xdr:to>
    <xdr:sp macro="" textlink="">
      <xdr:nvSpPr>
        <xdr:cNvPr id="14284" name="Oval 5"/>
        <xdr:cNvSpPr>
          <a:spLocks noChangeArrowheads="1"/>
        </xdr:cNvSpPr>
      </xdr:nvSpPr>
      <xdr:spPr bwMode="auto">
        <a:xfrm>
          <a:off x="990600" y="6029325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31</xdr:row>
      <xdr:rowOff>47625</xdr:rowOff>
    </xdr:from>
    <xdr:to>
      <xdr:col>3</xdr:col>
      <xdr:colOff>361950</xdr:colOff>
      <xdr:row>31</xdr:row>
      <xdr:rowOff>276225</xdr:rowOff>
    </xdr:to>
    <xdr:sp macro="" textlink="">
      <xdr:nvSpPr>
        <xdr:cNvPr id="14285" name="Oval 5"/>
        <xdr:cNvSpPr>
          <a:spLocks noChangeArrowheads="1"/>
        </xdr:cNvSpPr>
      </xdr:nvSpPr>
      <xdr:spPr bwMode="auto">
        <a:xfrm>
          <a:off x="1457325" y="7181850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104775</xdr:colOff>
      <xdr:row>27</xdr:row>
      <xdr:rowOff>57150</xdr:rowOff>
    </xdr:from>
    <xdr:to>
      <xdr:col>3</xdr:col>
      <xdr:colOff>371475</xdr:colOff>
      <xdr:row>28</xdr:row>
      <xdr:rowOff>0</xdr:rowOff>
    </xdr:to>
    <xdr:sp macro="" textlink="">
      <xdr:nvSpPr>
        <xdr:cNvPr id="14286" name="Oval 5"/>
        <xdr:cNvSpPr>
          <a:spLocks noChangeArrowheads="1"/>
        </xdr:cNvSpPr>
      </xdr:nvSpPr>
      <xdr:spPr bwMode="auto">
        <a:xfrm>
          <a:off x="1466850" y="6048375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28</xdr:row>
      <xdr:rowOff>28575</xdr:rowOff>
    </xdr:from>
    <xdr:to>
      <xdr:col>2</xdr:col>
      <xdr:colOff>352425</xdr:colOff>
      <xdr:row>28</xdr:row>
      <xdr:rowOff>257175</xdr:rowOff>
    </xdr:to>
    <xdr:sp macro="" textlink="">
      <xdr:nvSpPr>
        <xdr:cNvPr id="14287" name="Oval 5"/>
        <xdr:cNvSpPr>
          <a:spLocks noChangeArrowheads="1"/>
        </xdr:cNvSpPr>
      </xdr:nvSpPr>
      <xdr:spPr bwMode="auto">
        <a:xfrm>
          <a:off x="981075" y="6305550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104775</xdr:colOff>
      <xdr:row>26</xdr:row>
      <xdr:rowOff>57150</xdr:rowOff>
    </xdr:from>
    <xdr:to>
      <xdr:col>1</xdr:col>
      <xdr:colOff>371475</xdr:colOff>
      <xdr:row>27</xdr:row>
      <xdr:rowOff>0</xdr:rowOff>
    </xdr:to>
    <xdr:sp macro="" textlink="">
      <xdr:nvSpPr>
        <xdr:cNvPr id="14288" name="Oval 5"/>
        <xdr:cNvSpPr>
          <a:spLocks noChangeArrowheads="1"/>
        </xdr:cNvSpPr>
      </xdr:nvSpPr>
      <xdr:spPr bwMode="auto">
        <a:xfrm>
          <a:off x="533400" y="5762625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32</xdr:row>
      <xdr:rowOff>57150</xdr:rowOff>
    </xdr:from>
    <xdr:to>
      <xdr:col>3</xdr:col>
      <xdr:colOff>333375</xdr:colOff>
      <xdr:row>33</xdr:row>
      <xdr:rowOff>0</xdr:rowOff>
    </xdr:to>
    <xdr:sp macro="" textlink="">
      <xdr:nvSpPr>
        <xdr:cNvPr id="14289" name="Oval 5"/>
        <xdr:cNvSpPr>
          <a:spLocks noChangeArrowheads="1"/>
        </xdr:cNvSpPr>
      </xdr:nvSpPr>
      <xdr:spPr bwMode="auto">
        <a:xfrm>
          <a:off x="1428750" y="7477125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95250</xdr:colOff>
      <xdr:row>31</xdr:row>
      <xdr:rowOff>19050</xdr:rowOff>
    </xdr:from>
    <xdr:to>
      <xdr:col>4</xdr:col>
      <xdr:colOff>361950</xdr:colOff>
      <xdr:row>31</xdr:row>
      <xdr:rowOff>247650</xdr:rowOff>
    </xdr:to>
    <xdr:sp macro="" textlink="">
      <xdr:nvSpPr>
        <xdr:cNvPr id="14290" name="Oval 5"/>
        <xdr:cNvSpPr>
          <a:spLocks noChangeArrowheads="1"/>
        </xdr:cNvSpPr>
      </xdr:nvSpPr>
      <xdr:spPr bwMode="auto">
        <a:xfrm>
          <a:off x="1924050" y="7153275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27</xdr:row>
      <xdr:rowOff>47625</xdr:rowOff>
    </xdr:from>
    <xdr:to>
      <xdr:col>4</xdr:col>
      <xdr:colOff>342900</xdr:colOff>
      <xdr:row>27</xdr:row>
      <xdr:rowOff>276225</xdr:rowOff>
    </xdr:to>
    <xdr:sp macro="" textlink="">
      <xdr:nvSpPr>
        <xdr:cNvPr id="14291" name="Oval 5"/>
        <xdr:cNvSpPr>
          <a:spLocks noChangeArrowheads="1"/>
        </xdr:cNvSpPr>
      </xdr:nvSpPr>
      <xdr:spPr bwMode="auto">
        <a:xfrm>
          <a:off x="1905000" y="6038850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28</xdr:row>
      <xdr:rowOff>28575</xdr:rowOff>
    </xdr:from>
    <xdr:to>
      <xdr:col>3</xdr:col>
      <xdr:colOff>361950</xdr:colOff>
      <xdr:row>28</xdr:row>
      <xdr:rowOff>257175</xdr:rowOff>
    </xdr:to>
    <xdr:sp macro="" textlink="">
      <xdr:nvSpPr>
        <xdr:cNvPr id="14292" name="Oval 5"/>
        <xdr:cNvSpPr>
          <a:spLocks noChangeArrowheads="1"/>
        </xdr:cNvSpPr>
      </xdr:nvSpPr>
      <xdr:spPr bwMode="auto">
        <a:xfrm>
          <a:off x="1457325" y="6305550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104775</xdr:colOff>
      <xdr:row>26</xdr:row>
      <xdr:rowOff>57150</xdr:rowOff>
    </xdr:from>
    <xdr:to>
      <xdr:col>3</xdr:col>
      <xdr:colOff>371475</xdr:colOff>
      <xdr:row>27</xdr:row>
      <xdr:rowOff>0</xdr:rowOff>
    </xdr:to>
    <xdr:sp macro="" textlink="">
      <xdr:nvSpPr>
        <xdr:cNvPr id="14293" name="Oval 5"/>
        <xdr:cNvSpPr>
          <a:spLocks noChangeArrowheads="1"/>
        </xdr:cNvSpPr>
      </xdr:nvSpPr>
      <xdr:spPr bwMode="auto">
        <a:xfrm>
          <a:off x="1466850" y="5762625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26</xdr:row>
      <xdr:rowOff>28575</xdr:rowOff>
    </xdr:from>
    <xdr:to>
      <xdr:col>4</xdr:col>
      <xdr:colOff>381000</xdr:colOff>
      <xdr:row>26</xdr:row>
      <xdr:rowOff>257175</xdr:rowOff>
    </xdr:to>
    <xdr:sp macro="" textlink="">
      <xdr:nvSpPr>
        <xdr:cNvPr id="14294" name="Oval 5"/>
        <xdr:cNvSpPr>
          <a:spLocks noChangeArrowheads="1"/>
        </xdr:cNvSpPr>
      </xdr:nvSpPr>
      <xdr:spPr bwMode="auto">
        <a:xfrm>
          <a:off x="1943100" y="5734050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32</xdr:row>
      <xdr:rowOff>28575</xdr:rowOff>
    </xdr:from>
    <xdr:to>
      <xdr:col>1</xdr:col>
      <xdr:colOff>342900</xdr:colOff>
      <xdr:row>32</xdr:row>
      <xdr:rowOff>257175</xdr:rowOff>
    </xdr:to>
    <xdr:sp macro="" textlink="">
      <xdr:nvSpPr>
        <xdr:cNvPr id="14295" name="Oval 5"/>
        <xdr:cNvSpPr>
          <a:spLocks noChangeArrowheads="1"/>
        </xdr:cNvSpPr>
      </xdr:nvSpPr>
      <xdr:spPr bwMode="auto">
        <a:xfrm>
          <a:off x="504825" y="7448550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20</xdr:row>
      <xdr:rowOff>209550</xdr:rowOff>
    </xdr:from>
    <xdr:to>
      <xdr:col>5</xdr:col>
      <xdr:colOff>9525</xdr:colOff>
      <xdr:row>21</xdr:row>
      <xdr:rowOff>76200</xdr:rowOff>
    </xdr:to>
    <xdr:sp macro="" textlink="">
      <xdr:nvSpPr>
        <xdr:cNvPr id="41" name="AutoShape 33"/>
        <xdr:cNvSpPr>
          <a:spLocks noChangeArrowheads="1"/>
        </xdr:cNvSpPr>
      </xdr:nvSpPr>
      <xdr:spPr bwMode="auto">
        <a:xfrm>
          <a:off x="714375" y="4686300"/>
          <a:ext cx="1590675" cy="209550"/>
        </a:xfrm>
        <a:prstGeom prst="wedgeRectCallout">
          <a:avLst>
            <a:gd name="adj1" fmla="val 8681"/>
            <a:gd name="adj2" fmla="val 11363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介護休暇を取得した日数</a:t>
          </a:r>
          <a:endParaRPr lang="ja-JP" altLang="en-US"/>
        </a:p>
      </xdr:txBody>
    </xdr:sp>
    <xdr:clientData/>
  </xdr:twoCellAnchor>
  <xdr:twoCellAnchor>
    <xdr:from>
      <xdr:col>5</xdr:col>
      <xdr:colOff>211931</xdr:colOff>
      <xdr:row>30</xdr:row>
      <xdr:rowOff>33338</xdr:rowOff>
    </xdr:from>
    <xdr:to>
      <xdr:col>9</xdr:col>
      <xdr:colOff>104775</xdr:colOff>
      <xdr:row>31</xdr:row>
      <xdr:rowOff>171451</xdr:rowOff>
    </xdr:to>
    <xdr:sp macro="" textlink="">
      <xdr:nvSpPr>
        <xdr:cNvPr id="43" name="AutoShape 32"/>
        <xdr:cNvSpPr>
          <a:spLocks noChangeArrowheads="1"/>
        </xdr:cNvSpPr>
      </xdr:nvSpPr>
      <xdr:spPr bwMode="auto">
        <a:xfrm>
          <a:off x="2507456" y="6881813"/>
          <a:ext cx="1645444" cy="423863"/>
        </a:xfrm>
        <a:prstGeom prst="wedgeRectCallout">
          <a:avLst>
            <a:gd name="adj1" fmla="val -54815"/>
            <a:gd name="adj2" fmla="val 1806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介護休暇を取得した日を○で囲んでください。</a:t>
          </a:r>
          <a:endParaRPr lang="ja-JP" altLang="en-US"/>
        </a:p>
      </xdr:txBody>
    </xdr:sp>
    <xdr:clientData/>
  </xdr:twoCellAnchor>
  <xdr:twoCellAnchor>
    <xdr:from>
      <xdr:col>7</xdr:col>
      <xdr:colOff>85725</xdr:colOff>
      <xdr:row>15</xdr:row>
      <xdr:rowOff>133350</xdr:rowOff>
    </xdr:from>
    <xdr:to>
      <xdr:col>16</xdr:col>
      <xdr:colOff>47625</xdr:colOff>
      <xdr:row>18</xdr:row>
      <xdr:rowOff>38100</xdr:rowOff>
    </xdr:to>
    <xdr:sp macro="" textlink="">
      <xdr:nvSpPr>
        <xdr:cNvPr id="45" name="AutoShape 31"/>
        <xdr:cNvSpPr>
          <a:spLocks noChangeArrowheads="1"/>
        </xdr:cNvSpPr>
      </xdr:nvSpPr>
      <xdr:spPr bwMode="auto">
        <a:xfrm>
          <a:off x="3314700" y="3609975"/>
          <a:ext cx="3028950" cy="485775"/>
        </a:xfrm>
        <a:prstGeom prst="wedgeRectCallout">
          <a:avLst>
            <a:gd name="adj1" fmla="val -57861"/>
            <a:gd name="adj2" fmla="val -892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給付日額が限度額を超えた場合は、限度額。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※限度額は、毎年８月に変更。</a:t>
          </a:r>
          <a:endParaRPr lang="ja-JP" altLang="en-US"/>
        </a:p>
      </xdr:txBody>
    </xdr:sp>
    <xdr:clientData/>
  </xdr:twoCellAnchor>
  <xdr:twoCellAnchor>
    <xdr:from>
      <xdr:col>11</xdr:col>
      <xdr:colOff>209549</xdr:colOff>
      <xdr:row>20</xdr:row>
      <xdr:rowOff>19050</xdr:rowOff>
    </xdr:from>
    <xdr:to>
      <xdr:col>19</xdr:col>
      <xdr:colOff>57150</xdr:colOff>
      <xdr:row>21</xdr:row>
      <xdr:rowOff>66675</xdr:rowOff>
    </xdr:to>
    <xdr:sp macro="" textlink="">
      <xdr:nvSpPr>
        <xdr:cNvPr id="48" name="AutoShape 32"/>
        <xdr:cNvSpPr>
          <a:spLocks noChangeArrowheads="1"/>
        </xdr:cNvSpPr>
      </xdr:nvSpPr>
      <xdr:spPr bwMode="auto">
        <a:xfrm>
          <a:off x="4867274" y="4495800"/>
          <a:ext cx="2400301" cy="390525"/>
        </a:xfrm>
        <a:prstGeom prst="wedgeRectCallout">
          <a:avLst>
            <a:gd name="adj1" fmla="val -33332"/>
            <a:gd name="adj2" fmla="val 850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介護休暇期間中も支給されるもの</a:t>
          </a:r>
          <a:endParaRPr lang="ja-JP" altLang="en-US"/>
        </a:p>
      </xdr:txBody>
    </xdr:sp>
    <xdr:clientData/>
  </xdr:twoCellAnchor>
  <xdr:twoCellAnchor>
    <xdr:from>
      <xdr:col>4</xdr:col>
      <xdr:colOff>95250</xdr:colOff>
      <xdr:row>32</xdr:row>
      <xdr:rowOff>38100</xdr:rowOff>
    </xdr:from>
    <xdr:to>
      <xdr:col>4</xdr:col>
      <xdr:colOff>361950</xdr:colOff>
      <xdr:row>32</xdr:row>
      <xdr:rowOff>266700</xdr:rowOff>
    </xdr:to>
    <xdr:sp macro="" textlink="">
      <xdr:nvSpPr>
        <xdr:cNvPr id="14300" name="Oval 5"/>
        <xdr:cNvSpPr>
          <a:spLocks noChangeArrowheads="1"/>
        </xdr:cNvSpPr>
      </xdr:nvSpPr>
      <xdr:spPr bwMode="auto">
        <a:xfrm>
          <a:off x="1924050" y="7458075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219073</xdr:colOff>
      <xdr:row>27</xdr:row>
      <xdr:rowOff>57150</xdr:rowOff>
    </xdr:from>
    <xdr:to>
      <xdr:col>20</xdr:col>
      <xdr:colOff>345280</xdr:colOff>
      <xdr:row>29</xdr:row>
      <xdr:rowOff>142876</xdr:rowOff>
    </xdr:to>
    <xdr:sp macro="" textlink="">
      <xdr:nvSpPr>
        <xdr:cNvPr id="3" name="角丸四角形吹き出し 2"/>
        <xdr:cNvSpPr/>
      </xdr:nvSpPr>
      <xdr:spPr bwMode="auto">
        <a:xfrm>
          <a:off x="4267198" y="6048375"/>
          <a:ext cx="3593307" cy="657226"/>
        </a:xfrm>
        <a:prstGeom prst="wedgeRoundRectCallout">
          <a:avLst>
            <a:gd name="adj1" fmla="val -8785"/>
            <a:gd name="adj2" fmla="val -725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介護休業が月の途中から又は月の途中までにも関わらず、通勤手当が</a:t>
          </a:r>
          <a:r>
            <a:rPr kumimoji="1" lang="en-US" altLang="ja-JP" sz="1100"/>
            <a:t>1</a:t>
          </a:r>
          <a:r>
            <a:rPr kumimoji="1" lang="ja-JP" altLang="en-US" sz="1100"/>
            <a:t>ヶ月分支給される場合は、その全額が控除対象となりません。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95250</xdr:colOff>
      <xdr:row>28</xdr:row>
      <xdr:rowOff>38100</xdr:rowOff>
    </xdr:from>
    <xdr:to>
      <xdr:col>1</xdr:col>
      <xdr:colOff>361950</xdr:colOff>
      <xdr:row>28</xdr:row>
      <xdr:rowOff>266700</xdr:rowOff>
    </xdr:to>
    <xdr:sp macro="" textlink="">
      <xdr:nvSpPr>
        <xdr:cNvPr id="14302" name="Oval 5"/>
        <xdr:cNvSpPr>
          <a:spLocks noChangeArrowheads="1"/>
        </xdr:cNvSpPr>
      </xdr:nvSpPr>
      <xdr:spPr bwMode="auto">
        <a:xfrm>
          <a:off x="523875" y="6315075"/>
          <a:ext cx="2667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30</xdr:row>
      <xdr:rowOff>38100</xdr:rowOff>
    </xdr:from>
    <xdr:to>
      <xdr:col>19</xdr:col>
      <xdr:colOff>76200</xdr:colOff>
      <xdr:row>32</xdr:row>
      <xdr:rowOff>180975</xdr:rowOff>
    </xdr:to>
    <xdr:sp macro="" textlink="">
      <xdr:nvSpPr>
        <xdr:cNvPr id="14303" name="角丸四角形吹き出し 29"/>
        <xdr:cNvSpPr>
          <a:spLocks noChangeArrowheads="1"/>
        </xdr:cNvSpPr>
      </xdr:nvSpPr>
      <xdr:spPr bwMode="auto">
        <a:xfrm>
          <a:off x="4391025" y="6886575"/>
          <a:ext cx="2895600" cy="714375"/>
        </a:xfrm>
        <a:prstGeom prst="wedgeRoundRectCallout">
          <a:avLst>
            <a:gd name="adj1" fmla="val 30667"/>
            <a:gd name="adj2" fmla="val 92171"/>
            <a:gd name="adj3" fmla="val 1666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276225</xdr:colOff>
      <xdr:row>36</xdr:row>
      <xdr:rowOff>0</xdr:rowOff>
    </xdr:from>
    <xdr:to>
      <xdr:col>15</xdr:col>
      <xdr:colOff>190500</xdr:colOff>
      <xdr:row>36</xdr:row>
      <xdr:rowOff>333375</xdr:rowOff>
    </xdr:to>
    <xdr:grpSp>
      <xdr:nvGrpSpPr>
        <xdr:cNvPr id="14304" name="グループ化 39"/>
        <xdr:cNvGrpSpPr>
          <a:grpSpLocks/>
        </xdr:cNvGrpSpPr>
      </xdr:nvGrpSpPr>
      <xdr:grpSpPr bwMode="auto">
        <a:xfrm>
          <a:off x="4324350" y="9477375"/>
          <a:ext cx="1857375" cy="333375"/>
          <a:chOff x="4391025" y="6886575"/>
          <a:chExt cx="2838450" cy="733425"/>
        </a:xfrm>
      </xdr:grpSpPr>
      <xdr:sp macro="" textlink="">
        <xdr:nvSpPr>
          <xdr:cNvPr id="14309" name="角丸四角形吹き出し 41"/>
          <xdr:cNvSpPr>
            <a:spLocks noChangeArrowheads="1"/>
          </xdr:cNvSpPr>
        </xdr:nvSpPr>
        <xdr:spPr bwMode="auto">
          <a:xfrm>
            <a:off x="4391025" y="6886575"/>
            <a:ext cx="2838450" cy="714375"/>
          </a:xfrm>
          <a:prstGeom prst="wedgeRoundRectCallout">
            <a:avLst>
              <a:gd name="adj1" fmla="val 32718"/>
              <a:gd name="adj2" fmla="val 127375"/>
              <a:gd name="adj3" fmla="val 16667"/>
            </a:avLst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" name="角丸四角形吹き出し 43"/>
          <xdr:cNvSpPr/>
        </xdr:nvSpPr>
        <xdr:spPr bwMode="auto">
          <a:xfrm>
            <a:off x="4405581" y="6886575"/>
            <a:ext cx="2823894" cy="733425"/>
          </a:xfrm>
          <a:prstGeom prst="wedgeRoundRectCallout">
            <a:avLst>
              <a:gd name="adj1" fmla="val -39602"/>
              <a:gd name="adj2" fmla="val 114306"/>
              <a:gd name="adj3" fmla="val 16667"/>
            </a:avLst>
          </a:prstGeom>
          <a:noFill/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>
              <a:lnSpc>
                <a:spcPts val="1300"/>
              </a:lnSpc>
            </a:pPr>
            <a:r>
              <a:rPr kumimoji="1" lang="ja-JP" altLang="en-US" sz="1100"/>
              <a:t>上の期間に係る支給日数</a:t>
            </a:r>
            <a:endParaRPr kumimoji="1" lang="en-US" altLang="ja-JP" sz="1100"/>
          </a:p>
        </xdr:txBody>
      </xdr:sp>
      <xdr:cxnSp macro="">
        <xdr:nvCxnSpPr>
          <xdr:cNvPr id="14311" name="直線コネクタ 45"/>
          <xdr:cNvCxnSpPr>
            <a:cxnSpLocks noChangeShapeType="1"/>
          </xdr:cNvCxnSpPr>
        </xdr:nvCxnSpPr>
        <xdr:spPr bwMode="auto">
          <a:xfrm>
            <a:off x="4876800" y="7600950"/>
            <a:ext cx="704850" cy="9525"/>
          </a:xfrm>
          <a:prstGeom prst="line">
            <a:avLst/>
          </a:prstGeom>
          <a:noFill/>
          <a:ln w="15875" algn="ctr">
            <a:solidFill>
              <a:srgbClr val="FFFFFF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4312" name="直線コネクタ 46"/>
          <xdr:cNvCxnSpPr>
            <a:cxnSpLocks noChangeShapeType="1"/>
          </xdr:cNvCxnSpPr>
        </xdr:nvCxnSpPr>
        <xdr:spPr bwMode="auto">
          <a:xfrm>
            <a:off x="6086475" y="7610475"/>
            <a:ext cx="657225" cy="9525"/>
          </a:xfrm>
          <a:prstGeom prst="line">
            <a:avLst/>
          </a:prstGeom>
          <a:noFill/>
          <a:ln w="15875" algn="ctr">
            <a:solidFill>
              <a:srgbClr val="FFFFFF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10</xdr:col>
      <xdr:colOff>47625</xdr:colOff>
      <xdr:row>30</xdr:row>
      <xdr:rowOff>47625</xdr:rowOff>
    </xdr:from>
    <xdr:to>
      <xdr:col>19</xdr:col>
      <xdr:colOff>76200</xdr:colOff>
      <xdr:row>32</xdr:row>
      <xdr:rowOff>190500</xdr:rowOff>
    </xdr:to>
    <xdr:grpSp>
      <xdr:nvGrpSpPr>
        <xdr:cNvPr id="14305" name="グループ化 16"/>
        <xdr:cNvGrpSpPr>
          <a:grpSpLocks/>
        </xdr:cNvGrpSpPr>
      </xdr:nvGrpSpPr>
      <xdr:grpSpPr bwMode="auto">
        <a:xfrm>
          <a:off x="4400550" y="6896100"/>
          <a:ext cx="2886075" cy="714375"/>
          <a:chOff x="4400741" y="6896100"/>
          <a:chExt cx="2885884" cy="714376"/>
        </a:xfrm>
      </xdr:grpSpPr>
      <xdr:sp macro="" textlink="">
        <xdr:nvSpPr>
          <xdr:cNvPr id="27" name="角丸四角形吹き出し 26"/>
          <xdr:cNvSpPr/>
        </xdr:nvSpPr>
        <xdr:spPr bwMode="auto">
          <a:xfrm>
            <a:off x="4400741" y="6896100"/>
            <a:ext cx="2885884" cy="714376"/>
          </a:xfrm>
          <a:prstGeom prst="wedgeRoundRectCallout">
            <a:avLst>
              <a:gd name="adj1" fmla="val -36000"/>
              <a:gd name="adj2" fmla="val 90839"/>
              <a:gd name="adj3" fmla="val 16667"/>
            </a:avLst>
          </a:prstGeom>
          <a:noFill/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>
              <a:lnSpc>
                <a:spcPts val="1300"/>
              </a:lnSpc>
            </a:pPr>
            <a:r>
              <a:rPr kumimoji="1" lang="ja-JP" altLang="en-US" sz="1100"/>
              <a:t>今月分までの介護休業の期間を記入する。（分割して取得している場合は、前回分、前々回分も記入する。）</a:t>
            </a:r>
            <a:endParaRPr kumimoji="1" lang="en-US" altLang="ja-JP" sz="1100"/>
          </a:p>
        </xdr:txBody>
      </xdr:sp>
      <xdr:cxnSp macro="">
        <xdr:nvCxnSpPr>
          <xdr:cNvPr id="14307" name="直線コネクタ 3"/>
          <xdr:cNvCxnSpPr>
            <a:cxnSpLocks noChangeShapeType="1"/>
          </xdr:cNvCxnSpPr>
        </xdr:nvCxnSpPr>
        <xdr:spPr bwMode="auto">
          <a:xfrm>
            <a:off x="4886581" y="7600950"/>
            <a:ext cx="719042" cy="9525"/>
          </a:xfrm>
          <a:prstGeom prst="line">
            <a:avLst/>
          </a:prstGeom>
          <a:noFill/>
          <a:ln w="22225" algn="ctr">
            <a:solidFill>
              <a:srgbClr val="FFFFFF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4308" name="直線コネクタ 34"/>
          <xdr:cNvCxnSpPr>
            <a:cxnSpLocks noChangeShapeType="1"/>
          </xdr:cNvCxnSpPr>
        </xdr:nvCxnSpPr>
        <xdr:spPr bwMode="auto">
          <a:xfrm flipV="1">
            <a:off x="6120612" y="7610475"/>
            <a:ext cx="689763" cy="1"/>
          </a:xfrm>
          <a:prstGeom prst="line">
            <a:avLst/>
          </a:prstGeom>
          <a:noFill/>
          <a:ln w="25400" algn="ctr">
            <a:solidFill>
              <a:srgbClr val="FFFFFF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lnSpc>
            <a:spcPts val="1300"/>
          </a:lnSpc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tabSelected="1" view="pageBreakPreview" zoomScale="75" zoomScaleNormal="75" zoomScaleSheetLayoutView="75" workbookViewId="0">
      <selection activeCell="M11" sqref="M11:T14"/>
    </sheetView>
  </sheetViews>
  <sheetFormatPr defaultRowHeight="13.5"/>
  <cols>
    <col min="1" max="3" width="2.375" style="1" customWidth="1"/>
    <col min="4" max="4" width="2.625" style="1" customWidth="1"/>
    <col min="5" max="5" width="3.375" style="1" customWidth="1"/>
    <col min="6" max="6" width="2.75" style="1" customWidth="1"/>
    <col min="7" max="7" width="3.625" style="1" customWidth="1"/>
    <col min="8" max="8" width="3.75" style="1" customWidth="1"/>
    <col min="9" max="10" width="3.625" style="1" customWidth="1"/>
    <col min="11" max="11" width="5.375" style="1" customWidth="1"/>
    <col min="12" max="12" width="4.25" style="1" customWidth="1"/>
    <col min="13" max="13" width="4.75" style="1" customWidth="1"/>
    <col min="14" max="14" width="3.875" style="1" customWidth="1"/>
    <col min="15" max="15" width="4.5" style="1" customWidth="1"/>
    <col min="16" max="17" width="4.375" style="1" customWidth="1"/>
    <col min="18" max="19" width="4.25" style="1" customWidth="1"/>
    <col min="20" max="21" width="4.375" style="1" customWidth="1"/>
    <col min="22" max="22" width="4.25" style="1" customWidth="1"/>
    <col min="23" max="23" width="4.5" style="1" customWidth="1"/>
    <col min="24" max="24" width="4.125" style="1" customWidth="1"/>
    <col min="25" max="25" width="4.375" style="1" customWidth="1"/>
    <col min="26" max="26" width="4.5" style="1" customWidth="1"/>
    <col min="27" max="27" width="4.375" style="1" customWidth="1"/>
    <col min="28" max="28" width="4.875" style="1" customWidth="1"/>
    <col min="29" max="29" width="4.375" style="1" customWidth="1"/>
    <col min="30" max="30" width="4.25" style="1" customWidth="1"/>
    <col min="31" max="31" width="4.375" style="1" customWidth="1"/>
    <col min="32" max="34" width="4.25" style="1" customWidth="1"/>
    <col min="35" max="35" width="4.375" style="1" customWidth="1"/>
    <col min="36" max="36" width="4.125" style="1" customWidth="1"/>
    <col min="37" max="38" width="3.875" style="1" customWidth="1"/>
    <col min="39" max="39" width="15.375" style="1" customWidth="1"/>
    <col min="40" max="74" width="3.875" style="1" customWidth="1"/>
    <col min="75" max="16384" width="9" style="1"/>
  </cols>
  <sheetData>
    <row r="1" spans="1:36" ht="27.75" customHeight="1">
      <c r="B1" s="258" t="s">
        <v>9</v>
      </c>
      <c r="C1" s="259"/>
      <c r="D1" s="259"/>
      <c r="E1" s="259"/>
      <c r="F1" s="260"/>
      <c r="G1" s="253" t="s">
        <v>10</v>
      </c>
      <c r="H1" s="253"/>
      <c r="I1" s="253"/>
      <c r="J1" s="253"/>
      <c r="K1" s="244" t="s">
        <v>50</v>
      </c>
      <c r="L1" s="245"/>
      <c r="M1" s="246"/>
      <c r="N1" s="244"/>
      <c r="O1" s="245"/>
      <c r="P1" s="246"/>
      <c r="Q1" s="244" t="s">
        <v>76</v>
      </c>
      <c r="R1" s="245"/>
      <c r="S1" s="246"/>
      <c r="T1" s="244" t="s">
        <v>96</v>
      </c>
      <c r="U1" s="245"/>
      <c r="V1" s="246"/>
      <c r="W1" s="244" t="s">
        <v>38</v>
      </c>
      <c r="X1" s="245"/>
      <c r="Y1" s="246"/>
      <c r="Z1" s="253" t="s">
        <v>40</v>
      </c>
      <c r="AA1" s="253"/>
      <c r="AB1" s="253"/>
      <c r="AC1" s="253"/>
      <c r="AD1" s="253"/>
      <c r="AE1" s="253"/>
      <c r="AF1" s="253"/>
      <c r="AG1" s="253"/>
      <c r="AH1" s="37"/>
      <c r="AI1" s="21"/>
    </row>
    <row r="2" spans="1:36" ht="72.75" customHeight="1">
      <c r="B2" s="258"/>
      <c r="C2" s="259"/>
      <c r="D2" s="259"/>
      <c r="E2" s="259"/>
      <c r="F2" s="260"/>
      <c r="G2" s="254"/>
      <c r="H2" s="254"/>
      <c r="I2" s="254"/>
      <c r="J2" s="254"/>
      <c r="K2" s="255"/>
      <c r="L2" s="256"/>
      <c r="M2" s="257"/>
      <c r="N2" s="255"/>
      <c r="O2" s="256"/>
      <c r="P2" s="257"/>
      <c r="Q2" s="255"/>
      <c r="R2" s="256"/>
      <c r="S2" s="257"/>
      <c r="T2" s="255"/>
      <c r="U2" s="256"/>
      <c r="V2" s="257"/>
      <c r="W2" s="255"/>
      <c r="X2" s="256"/>
      <c r="Y2" s="257"/>
      <c r="Z2" s="254" t="s">
        <v>39</v>
      </c>
      <c r="AA2" s="254"/>
      <c r="AB2" s="254"/>
      <c r="AC2" s="254"/>
      <c r="AD2" s="254"/>
      <c r="AE2" s="254"/>
      <c r="AF2" s="254"/>
      <c r="AG2" s="254"/>
      <c r="AH2" s="51"/>
    </row>
    <row r="3" spans="1:36" ht="7.5" customHeight="1"/>
    <row r="4" spans="1:36" ht="27.75" customHeight="1">
      <c r="G4" s="3"/>
      <c r="H4" s="3"/>
      <c r="I4" s="3"/>
      <c r="J4" s="3"/>
      <c r="K4" s="3"/>
      <c r="L4" s="3"/>
      <c r="M4" s="3"/>
      <c r="N4" s="3"/>
      <c r="P4" s="2"/>
      <c r="Q4" s="2"/>
      <c r="R4" s="2"/>
      <c r="S4" s="2"/>
      <c r="Z4" s="244" t="s">
        <v>36</v>
      </c>
      <c r="AA4" s="245"/>
      <c r="AB4" s="245"/>
      <c r="AC4" s="245"/>
      <c r="AD4" s="245"/>
      <c r="AE4" s="245"/>
      <c r="AF4" s="245"/>
      <c r="AG4" s="245"/>
      <c r="AH4" s="245"/>
      <c r="AI4" s="246"/>
    </row>
    <row r="5" spans="1:36" ht="27.75" customHeight="1">
      <c r="F5" s="247" t="s">
        <v>49</v>
      </c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Z5" s="244" t="s">
        <v>37</v>
      </c>
      <c r="AA5" s="245"/>
      <c r="AB5" s="30"/>
      <c r="AC5" s="30"/>
      <c r="AD5" s="30" t="s">
        <v>1</v>
      </c>
      <c r="AE5" s="30"/>
      <c r="AF5" s="30" t="s">
        <v>2</v>
      </c>
      <c r="AG5" s="30"/>
      <c r="AH5" s="30" t="s">
        <v>41</v>
      </c>
      <c r="AI5" s="31"/>
    </row>
    <row r="6" spans="1:36" ht="10.5" customHeight="1"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</row>
    <row r="7" spans="1:36" ht="27.75" customHeight="1">
      <c r="A7" s="17"/>
      <c r="B7" s="17"/>
      <c r="C7" s="17"/>
      <c r="D7" s="1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Z7" s="248" t="s">
        <v>35</v>
      </c>
      <c r="AA7" s="249"/>
      <c r="AB7" s="32"/>
      <c r="AC7" s="33"/>
      <c r="AD7" s="33"/>
      <c r="AE7" s="33"/>
      <c r="AF7" s="33"/>
      <c r="AG7" s="33"/>
      <c r="AH7" s="33"/>
      <c r="AI7" s="34"/>
    </row>
    <row r="8" spans="1:36" ht="45" customHeight="1">
      <c r="A8" s="73"/>
      <c r="B8" s="73"/>
      <c r="C8" s="73"/>
      <c r="D8" s="73"/>
      <c r="Z8" s="250"/>
      <c r="AA8" s="251"/>
      <c r="AB8" s="37"/>
      <c r="AC8" s="252"/>
      <c r="AD8" s="252"/>
      <c r="AE8" s="252"/>
      <c r="AF8" s="252"/>
      <c r="AG8" s="252"/>
      <c r="AH8" s="252"/>
      <c r="AI8" s="50" t="s">
        <v>11</v>
      </c>
    </row>
    <row r="9" spans="1:36" ht="37.5" customHeight="1">
      <c r="A9" s="224" t="s">
        <v>55</v>
      </c>
      <c r="B9" s="225"/>
      <c r="C9" s="225"/>
      <c r="D9" s="225"/>
      <c r="E9" s="226"/>
      <c r="F9" s="227"/>
      <c r="G9" s="228" t="s">
        <v>0</v>
      </c>
      <c r="H9" s="229"/>
      <c r="I9" s="229"/>
      <c r="J9" s="229"/>
      <c r="K9" s="230"/>
      <c r="L9" s="4"/>
      <c r="M9" s="231" t="s">
        <v>56</v>
      </c>
      <c r="N9" s="232"/>
      <c r="O9" s="232"/>
      <c r="P9" s="232"/>
      <c r="Q9" s="232"/>
      <c r="R9" s="232"/>
      <c r="S9" s="232"/>
      <c r="T9" s="233"/>
      <c r="U9" s="234" t="s">
        <v>118</v>
      </c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6"/>
    </row>
    <row r="10" spans="1:36" ht="45" customHeight="1">
      <c r="A10" s="237"/>
      <c r="B10" s="238"/>
      <c r="C10" s="238"/>
      <c r="D10" s="238"/>
      <c r="E10" s="238"/>
      <c r="F10" s="239"/>
      <c r="G10" s="240"/>
      <c r="H10" s="241"/>
      <c r="I10" s="241"/>
      <c r="J10" s="241"/>
      <c r="K10" s="242"/>
      <c r="L10" s="4"/>
      <c r="M10" s="231"/>
      <c r="N10" s="232"/>
      <c r="O10" s="232"/>
      <c r="P10" s="232"/>
      <c r="Q10" s="232"/>
      <c r="R10" s="232"/>
      <c r="S10" s="232"/>
      <c r="T10" s="233"/>
      <c r="U10" s="243" t="s">
        <v>57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45"/>
    </row>
    <row r="11" spans="1:36" ht="30.75" customHeight="1">
      <c r="A11" s="186" t="s">
        <v>58</v>
      </c>
      <c r="B11" s="187"/>
      <c r="C11" s="187"/>
      <c r="D11" s="187"/>
      <c r="E11" s="187"/>
      <c r="F11" s="188"/>
      <c r="G11" s="192" t="s">
        <v>59</v>
      </c>
      <c r="H11" s="123"/>
      <c r="I11" s="123"/>
      <c r="J11" s="123"/>
      <c r="K11" s="193"/>
      <c r="L11" s="4"/>
      <c r="M11" s="194" t="s">
        <v>60</v>
      </c>
      <c r="N11" s="195"/>
      <c r="O11" s="195"/>
      <c r="P11" s="195"/>
      <c r="Q11" s="195"/>
      <c r="R11" s="195"/>
      <c r="S11" s="195"/>
      <c r="T11" s="195"/>
      <c r="U11" s="196" t="s">
        <v>61</v>
      </c>
      <c r="V11" s="196"/>
      <c r="W11" s="196"/>
      <c r="X11" s="197"/>
      <c r="Y11" s="198" t="s">
        <v>116</v>
      </c>
      <c r="Z11" s="199"/>
      <c r="AA11" s="199"/>
      <c r="AB11" s="199"/>
      <c r="AC11" s="199"/>
      <c r="AD11" s="199"/>
      <c r="AE11" s="199"/>
      <c r="AF11" s="199"/>
      <c r="AG11" s="199"/>
      <c r="AH11" s="199"/>
      <c r="AI11" s="200"/>
    </row>
    <row r="12" spans="1:36" ht="18.75" customHeight="1">
      <c r="A12" s="189"/>
      <c r="B12" s="190"/>
      <c r="C12" s="190"/>
      <c r="D12" s="190"/>
      <c r="E12" s="190"/>
      <c r="F12" s="191"/>
      <c r="G12" s="192"/>
      <c r="H12" s="123"/>
      <c r="I12" s="123"/>
      <c r="J12" s="123"/>
      <c r="K12" s="193"/>
      <c r="L12" s="4"/>
      <c r="M12" s="194"/>
      <c r="N12" s="195"/>
      <c r="O12" s="195"/>
      <c r="P12" s="195"/>
      <c r="Q12" s="195"/>
      <c r="R12" s="195"/>
      <c r="S12" s="195"/>
      <c r="T12" s="195"/>
      <c r="U12" s="201" t="s">
        <v>62</v>
      </c>
      <c r="V12" s="201"/>
      <c r="W12" s="201"/>
      <c r="X12" s="202"/>
      <c r="Y12" s="203" t="s">
        <v>116</v>
      </c>
      <c r="Z12" s="204"/>
      <c r="AA12" s="204"/>
      <c r="AB12" s="204"/>
      <c r="AC12" s="204"/>
      <c r="AD12" s="204"/>
      <c r="AE12" s="204"/>
      <c r="AF12" s="204"/>
      <c r="AG12" s="204"/>
      <c r="AH12" s="204"/>
      <c r="AI12" s="205"/>
    </row>
    <row r="13" spans="1:36" ht="12" customHeight="1">
      <c r="A13" s="209"/>
      <c r="B13" s="210"/>
      <c r="C13" s="210"/>
      <c r="D13" s="210"/>
      <c r="E13" s="210"/>
      <c r="F13" s="210"/>
      <c r="G13" s="213"/>
      <c r="H13" s="214"/>
      <c r="I13" s="214"/>
      <c r="J13" s="214"/>
      <c r="K13" s="215"/>
      <c r="L13" s="4"/>
      <c r="M13" s="194"/>
      <c r="N13" s="195"/>
      <c r="O13" s="195"/>
      <c r="P13" s="195"/>
      <c r="Q13" s="195"/>
      <c r="R13" s="195"/>
      <c r="S13" s="195"/>
      <c r="T13" s="195"/>
      <c r="U13" s="201"/>
      <c r="V13" s="201"/>
      <c r="W13" s="201"/>
      <c r="X13" s="202"/>
      <c r="Y13" s="206"/>
      <c r="Z13" s="207"/>
      <c r="AA13" s="207"/>
      <c r="AB13" s="207"/>
      <c r="AC13" s="207"/>
      <c r="AD13" s="207"/>
      <c r="AE13" s="207"/>
      <c r="AF13" s="207"/>
      <c r="AG13" s="207"/>
      <c r="AH13" s="207"/>
      <c r="AI13" s="208"/>
    </row>
    <row r="14" spans="1:36" ht="34.5" customHeight="1">
      <c r="A14" s="211"/>
      <c r="B14" s="212"/>
      <c r="C14" s="212"/>
      <c r="D14" s="212"/>
      <c r="E14" s="212"/>
      <c r="F14" s="212"/>
      <c r="G14" s="216"/>
      <c r="H14" s="217"/>
      <c r="I14" s="217"/>
      <c r="J14" s="217"/>
      <c r="K14" s="218"/>
      <c r="L14" s="4"/>
      <c r="M14" s="194"/>
      <c r="N14" s="195"/>
      <c r="O14" s="195"/>
      <c r="P14" s="195"/>
      <c r="Q14" s="195"/>
      <c r="R14" s="195"/>
      <c r="S14" s="195"/>
      <c r="T14" s="195"/>
      <c r="U14" s="219" t="s">
        <v>63</v>
      </c>
      <c r="V14" s="219"/>
      <c r="W14" s="219"/>
      <c r="X14" s="220"/>
      <c r="Y14" s="221" t="s">
        <v>116</v>
      </c>
      <c r="Z14" s="222"/>
      <c r="AA14" s="222"/>
      <c r="AB14" s="222"/>
      <c r="AC14" s="222"/>
      <c r="AD14" s="222"/>
      <c r="AE14" s="222"/>
      <c r="AF14" s="222"/>
      <c r="AG14" s="222"/>
      <c r="AH14" s="222"/>
      <c r="AI14" s="223"/>
    </row>
    <row r="15" spans="1:36" ht="27" customHeight="1">
      <c r="A15" s="159" t="s">
        <v>34</v>
      </c>
      <c r="B15" s="160"/>
      <c r="C15" s="161"/>
      <c r="D15" s="165" t="s">
        <v>53</v>
      </c>
      <c r="E15" s="165"/>
      <c r="F15" s="165"/>
      <c r="G15" s="165"/>
      <c r="H15" s="165"/>
      <c r="I15" s="165"/>
      <c r="J15" s="165"/>
      <c r="K15" s="165"/>
      <c r="L15" s="166"/>
      <c r="M15" s="165"/>
      <c r="N15" s="165"/>
      <c r="O15" s="167"/>
      <c r="P15" s="168" t="s">
        <v>98</v>
      </c>
      <c r="Q15" s="169"/>
      <c r="R15" s="169"/>
      <c r="S15" s="169"/>
      <c r="T15" s="169"/>
      <c r="U15" s="169"/>
      <c r="V15" s="169"/>
      <c r="W15" s="169"/>
      <c r="X15" s="169"/>
      <c r="Y15" s="170"/>
      <c r="Z15" s="174" t="s">
        <v>100</v>
      </c>
      <c r="AA15" s="175"/>
      <c r="AB15" s="175"/>
      <c r="AC15" s="175"/>
      <c r="AD15" s="176"/>
      <c r="AE15" s="180" t="s">
        <v>99</v>
      </c>
      <c r="AF15" s="181"/>
      <c r="AG15" s="181"/>
      <c r="AH15" s="181"/>
      <c r="AI15" s="182"/>
      <c r="AJ15" s="13"/>
    </row>
    <row r="16" spans="1:36" ht="27" customHeight="1">
      <c r="A16" s="162"/>
      <c r="B16" s="163"/>
      <c r="C16" s="164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4"/>
      <c r="P16" s="171"/>
      <c r="Q16" s="172"/>
      <c r="R16" s="172"/>
      <c r="S16" s="172"/>
      <c r="T16" s="172"/>
      <c r="U16" s="172"/>
      <c r="V16" s="172"/>
      <c r="W16" s="172"/>
      <c r="X16" s="172"/>
      <c r="Y16" s="173"/>
      <c r="Z16" s="177"/>
      <c r="AA16" s="178"/>
      <c r="AB16" s="178"/>
      <c r="AC16" s="178"/>
      <c r="AD16" s="179"/>
      <c r="AE16" s="183"/>
      <c r="AF16" s="184"/>
      <c r="AG16" s="184"/>
      <c r="AH16" s="184"/>
      <c r="AI16" s="185"/>
      <c r="AJ16" s="13"/>
    </row>
    <row r="17" spans="1:39" ht="29.25" customHeight="1">
      <c r="A17" s="154"/>
      <c r="B17" s="155"/>
      <c r="C17" s="156"/>
      <c r="D17" s="154"/>
      <c r="E17" s="155"/>
      <c r="F17" s="155"/>
      <c r="G17" s="142"/>
      <c r="H17" s="142"/>
      <c r="I17" s="150" t="s">
        <v>30</v>
      </c>
      <c r="J17" s="142"/>
      <c r="K17" s="142"/>
      <c r="L17" s="150" t="s">
        <v>51</v>
      </c>
      <c r="M17" s="142"/>
      <c r="N17" s="142"/>
      <c r="O17" s="144" t="s">
        <v>41</v>
      </c>
      <c r="P17" s="146"/>
      <c r="Q17" s="147"/>
      <c r="R17" s="150" t="s">
        <v>92</v>
      </c>
      <c r="S17" s="150"/>
      <c r="T17" s="152"/>
      <c r="U17" s="152"/>
      <c r="V17" s="152"/>
      <c r="W17" s="152"/>
      <c r="X17" s="150" t="s">
        <v>19</v>
      </c>
      <c r="Y17" s="150"/>
      <c r="Z17" s="130" t="str">
        <f>IF(裏!D23&gt;0,裏!D23,"")</f>
        <v/>
      </c>
      <c r="AA17" s="131"/>
      <c r="AB17" s="131"/>
      <c r="AC17" s="131"/>
      <c r="AD17" s="133" t="s">
        <v>28</v>
      </c>
      <c r="AE17" s="130" t="str">
        <f>IF(裏!N38&gt;0,裏!A38+裏!F38+裏!N38,"")</f>
        <v/>
      </c>
      <c r="AF17" s="131"/>
      <c r="AG17" s="131"/>
      <c r="AH17" s="131"/>
      <c r="AI17" s="135" t="s">
        <v>28</v>
      </c>
      <c r="AJ17" s="11"/>
    </row>
    <row r="18" spans="1:39" ht="29.25" customHeight="1">
      <c r="A18" s="157"/>
      <c r="B18" s="116"/>
      <c r="C18" s="158"/>
      <c r="D18" s="157"/>
      <c r="E18" s="116"/>
      <c r="F18" s="116"/>
      <c r="G18" s="143"/>
      <c r="H18" s="143"/>
      <c r="I18" s="151"/>
      <c r="J18" s="143"/>
      <c r="K18" s="143"/>
      <c r="L18" s="151"/>
      <c r="M18" s="143"/>
      <c r="N18" s="143"/>
      <c r="O18" s="145"/>
      <c r="P18" s="148"/>
      <c r="Q18" s="149"/>
      <c r="R18" s="151"/>
      <c r="S18" s="151"/>
      <c r="T18" s="153"/>
      <c r="U18" s="153"/>
      <c r="V18" s="153"/>
      <c r="W18" s="153"/>
      <c r="X18" s="151"/>
      <c r="Y18" s="151"/>
      <c r="Z18" s="132"/>
      <c r="AA18" s="117"/>
      <c r="AB18" s="117"/>
      <c r="AC18" s="117"/>
      <c r="AD18" s="134"/>
      <c r="AE18" s="132"/>
      <c r="AF18" s="117"/>
      <c r="AG18" s="117"/>
      <c r="AH18" s="117"/>
      <c r="AI18" s="136"/>
      <c r="AJ18" s="11"/>
    </row>
    <row r="19" spans="1:39" ht="46.5" customHeight="1">
      <c r="A19" s="137" t="s">
        <v>52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 t="s">
        <v>102</v>
      </c>
      <c r="AB19" s="140"/>
      <c r="AC19" s="140"/>
      <c r="AD19" s="140"/>
      <c r="AE19" s="140"/>
      <c r="AF19" s="140"/>
      <c r="AG19" s="140"/>
      <c r="AH19" s="140"/>
      <c r="AI19" s="141"/>
      <c r="AJ19" s="12"/>
    </row>
    <row r="20" spans="1:39" ht="51.75" customHeight="1">
      <c r="A20" s="127" t="s">
        <v>29</v>
      </c>
      <c r="B20" s="128"/>
      <c r="C20" s="128"/>
      <c r="D20" s="126"/>
      <c r="E20" s="126"/>
      <c r="F20" s="129" t="s">
        <v>30</v>
      </c>
      <c r="G20" s="129"/>
      <c r="H20" s="126"/>
      <c r="I20" s="126"/>
      <c r="J20" s="74" t="s">
        <v>51</v>
      </c>
      <c r="K20" s="126"/>
      <c r="L20" s="126"/>
      <c r="M20" s="95" t="s">
        <v>28</v>
      </c>
      <c r="N20" s="125" t="s">
        <v>31</v>
      </c>
      <c r="O20" s="125"/>
      <c r="P20" s="125" t="s">
        <v>29</v>
      </c>
      <c r="Q20" s="125"/>
      <c r="R20" s="126"/>
      <c r="S20" s="126"/>
      <c r="T20" s="74" t="s">
        <v>30</v>
      </c>
      <c r="U20" s="126"/>
      <c r="V20" s="126"/>
      <c r="W20" s="96" t="s">
        <v>51</v>
      </c>
      <c r="X20" s="126"/>
      <c r="Y20" s="126"/>
      <c r="Z20" s="98" t="s">
        <v>28</v>
      </c>
      <c r="AA20" s="121" t="str">
        <f>IF(裏!P20&gt;0,裏!P20,"")</f>
        <v/>
      </c>
      <c r="AB20" s="122"/>
      <c r="AC20" s="122"/>
      <c r="AD20" s="122"/>
      <c r="AE20" s="122" t="str">
        <f>IF('記入例（裏）'!I26&gt;0,'記入例（裏）'!I26,"")</f>
        <v/>
      </c>
      <c r="AF20" s="122"/>
      <c r="AG20" s="122"/>
      <c r="AH20" s="122"/>
      <c r="AI20" s="97" t="s">
        <v>19</v>
      </c>
      <c r="AJ20" s="10"/>
    </row>
    <row r="21" spans="1:39" ht="39" customHeight="1">
      <c r="A21" s="42"/>
      <c r="B21" s="15"/>
      <c r="C21" s="15"/>
      <c r="D21" s="15"/>
      <c r="E21" s="15"/>
      <c r="F21" s="16"/>
      <c r="G21" s="16"/>
      <c r="H21" s="16"/>
      <c r="I21" s="22" t="s">
        <v>4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7"/>
      <c r="AD21" s="7"/>
      <c r="AE21" s="4"/>
      <c r="AF21" s="4"/>
      <c r="AG21" s="4"/>
      <c r="AH21" s="4"/>
      <c r="AI21" s="43"/>
      <c r="AJ21" s="4"/>
    </row>
    <row r="22" spans="1:39" ht="11.25" customHeight="1">
      <c r="A22" s="37"/>
      <c r="B22" s="15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7"/>
      <c r="AD22" s="7"/>
      <c r="AE22" s="4"/>
      <c r="AF22" s="4"/>
      <c r="AG22" s="4"/>
      <c r="AH22" s="4"/>
      <c r="AI22" s="43"/>
      <c r="AJ22" s="4"/>
    </row>
    <row r="23" spans="1:39" ht="23.25" customHeight="1">
      <c r="A23" s="37"/>
      <c r="B23" s="15"/>
      <c r="C23" s="15"/>
      <c r="D23" s="15"/>
      <c r="E23" s="15"/>
      <c r="F23" s="16"/>
      <c r="G23" s="16"/>
      <c r="H23" s="16"/>
      <c r="I23" s="123" t="s">
        <v>5</v>
      </c>
      <c r="J23" s="123"/>
      <c r="K23" s="19"/>
      <c r="L23" s="20" t="s">
        <v>1</v>
      </c>
      <c r="M23" s="19"/>
      <c r="N23" s="19" t="s">
        <v>2</v>
      </c>
      <c r="O23" s="19"/>
      <c r="P23" s="17" t="s">
        <v>3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  <c r="AB23" s="17"/>
      <c r="AC23" s="19"/>
      <c r="AD23" s="20"/>
      <c r="AE23" s="124"/>
      <c r="AF23" s="124"/>
      <c r="AG23" s="19"/>
      <c r="AH23" s="4"/>
      <c r="AI23" s="43"/>
      <c r="AJ23" s="4"/>
    </row>
    <row r="24" spans="1:39" ht="26.25" customHeight="1">
      <c r="A24" s="37"/>
      <c r="B24" s="15"/>
      <c r="C24" s="15"/>
      <c r="D24" s="15"/>
      <c r="E24" s="15"/>
      <c r="F24" s="15"/>
      <c r="G24" s="14"/>
      <c r="H24" s="14"/>
      <c r="I24" s="14"/>
      <c r="J24" s="16"/>
      <c r="K24" s="16"/>
      <c r="L24" s="116" t="s">
        <v>12</v>
      </c>
      <c r="M24" s="116"/>
      <c r="N24" s="116"/>
      <c r="O24" s="117" t="str">
        <f>IF(裏!Q25&gt;0,裏!Q25,"")</f>
        <v/>
      </c>
      <c r="P24" s="117"/>
      <c r="Q24" s="117"/>
      <c r="R24" s="117"/>
      <c r="S24" s="117"/>
      <c r="T24" s="75" t="s">
        <v>8</v>
      </c>
      <c r="U24" s="16"/>
      <c r="V24" s="16"/>
      <c r="W24" s="16"/>
      <c r="X24" s="16"/>
      <c r="Y24" s="76"/>
      <c r="Z24" s="4"/>
      <c r="AA24" s="4"/>
      <c r="AB24" s="4"/>
      <c r="AC24" s="4"/>
      <c r="AD24" s="4"/>
      <c r="AE24" s="4"/>
      <c r="AF24" s="4"/>
      <c r="AG24" s="4"/>
      <c r="AH24" s="10"/>
      <c r="AI24" s="44"/>
      <c r="AJ24" s="10"/>
      <c r="AM24" s="9"/>
    </row>
    <row r="25" spans="1:39" ht="19.5" customHeight="1">
      <c r="A25" s="37"/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2"/>
      <c r="W25" s="22"/>
      <c r="X25" s="22"/>
      <c r="Y25" s="22" t="s">
        <v>13</v>
      </c>
      <c r="Z25" s="22"/>
      <c r="AB25" s="22"/>
      <c r="AC25" s="7"/>
      <c r="AD25" s="7"/>
      <c r="AE25" s="4"/>
      <c r="AF25" s="4"/>
      <c r="AG25" s="4"/>
      <c r="AH25" s="4"/>
      <c r="AI25" s="43"/>
      <c r="AJ25" s="4"/>
    </row>
    <row r="26" spans="1:39" ht="8.25" customHeight="1">
      <c r="A26" s="37"/>
      <c r="B26" s="15"/>
      <c r="C26" s="15"/>
      <c r="D26" s="15"/>
      <c r="E26" s="15"/>
      <c r="F26" s="15"/>
      <c r="G26" s="14"/>
      <c r="H26" s="14"/>
      <c r="I26" s="14"/>
      <c r="J26" s="16"/>
      <c r="K26" s="16"/>
      <c r="L26" s="16"/>
      <c r="M26" s="16"/>
      <c r="N26" s="16"/>
      <c r="O26" s="16"/>
      <c r="P26" s="16"/>
      <c r="Q26" s="16"/>
      <c r="R26" s="18"/>
      <c r="S26" s="15"/>
      <c r="T26" s="15"/>
      <c r="U26" s="16"/>
      <c r="V26" s="22"/>
      <c r="W26" s="22"/>
      <c r="X26" s="22"/>
      <c r="Y26" s="22"/>
      <c r="Z26" s="22"/>
      <c r="AA26" s="22"/>
      <c r="AB26" s="22"/>
      <c r="AC26" s="10"/>
      <c r="AD26" s="10"/>
      <c r="AE26" s="10"/>
      <c r="AF26" s="10"/>
      <c r="AG26" s="10"/>
      <c r="AH26" s="10"/>
      <c r="AI26" s="44"/>
      <c r="AJ26" s="10"/>
    </row>
    <row r="27" spans="1:39" ht="21" customHeight="1">
      <c r="A27" s="37"/>
      <c r="B27" s="15"/>
      <c r="C27" s="15"/>
      <c r="D27" s="15"/>
      <c r="E27" s="15"/>
      <c r="F27" s="15"/>
      <c r="G27" s="14"/>
      <c r="H27" s="14"/>
      <c r="I27" s="14"/>
      <c r="J27" s="16"/>
      <c r="K27" s="16"/>
      <c r="L27" s="16"/>
      <c r="M27" s="16"/>
      <c r="N27" s="16"/>
      <c r="O27" s="16"/>
      <c r="P27" s="16"/>
      <c r="Q27" s="16"/>
      <c r="R27" s="18"/>
      <c r="S27" s="15"/>
      <c r="T27" s="15"/>
      <c r="U27" s="16"/>
      <c r="V27" s="22"/>
      <c r="W27" s="23" t="s">
        <v>14</v>
      </c>
      <c r="X27" s="22"/>
      <c r="Y27" s="22" t="s">
        <v>15</v>
      </c>
      <c r="Z27" s="22"/>
      <c r="AB27" s="22"/>
      <c r="AC27" s="10"/>
      <c r="AD27" s="10"/>
      <c r="AE27" s="10"/>
      <c r="AF27" s="10"/>
      <c r="AG27" s="10"/>
      <c r="AH27" s="10"/>
      <c r="AI27" s="44"/>
      <c r="AJ27" s="10"/>
    </row>
    <row r="28" spans="1:39" ht="16.5" customHeight="1">
      <c r="A28" s="35"/>
      <c r="B28" s="36"/>
      <c r="C28" s="36"/>
      <c r="D28" s="36"/>
      <c r="E28" s="36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9"/>
      <c r="Z28" s="38"/>
      <c r="AA28" s="38"/>
      <c r="AB28" s="38"/>
      <c r="AC28" s="40"/>
      <c r="AD28" s="40"/>
      <c r="AE28" s="41"/>
      <c r="AF28" s="41"/>
      <c r="AG28" s="41"/>
      <c r="AH28" s="41"/>
      <c r="AI28" s="48"/>
      <c r="AJ28" s="4"/>
    </row>
    <row r="29" spans="1:39" ht="16.5" customHeight="1">
      <c r="A29" s="4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4"/>
      <c r="AD29" s="4"/>
      <c r="AE29" s="4"/>
      <c r="AF29" s="4"/>
      <c r="AG29" s="4"/>
      <c r="AH29" s="4"/>
      <c r="AI29" s="43"/>
      <c r="AJ29" s="4"/>
    </row>
    <row r="30" spans="1:39" ht="27" customHeight="1">
      <c r="A30" s="45"/>
      <c r="B30" s="5" t="s">
        <v>16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18"/>
      <c r="S30" s="118"/>
      <c r="T30" s="118"/>
      <c r="U30" s="17"/>
      <c r="V30" s="17"/>
      <c r="W30" s="17"/>
      <c r="X30" s="17"/>
      <c r="Y30" s="17"/>
      <c r="Z30" s="17"/>
      <c r="AA30" s="17"/>
      <c r="AB30" s="17"/>
      <c r="AC30" s="4"/>
      <c r="AD30" s="4"/>
      <c r="AE30" s="4"/>
      <c r="AF30" s="4"/>
      <c r="AG30" s="4"/>
      <c r="AH30" s="4"/>
      <c r="AI30" s="43"/>
      <c r="AJ30" s="4"/>
    </row>
    <row r="31" spans="1:39" ht="39.75" customHeight="1">
      <c r="A31" s="45"/>
      <c r="B31" s="17"/>
      <c r="C31" s="24" t="s">
        <v>7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4"/>
      <c r="AD31" s="4"/>
      <c r="AE31" s="4"/>
      <c r="AF31" s="4"/>
      <c r="AG31" s="4"/>
      <c r="AH31" s="4"/>
      <c r="AI31" s="43"/>
      <c r="AJ31" s="4"/>
    </row>
    <row r="32" spans="1:39" ht="24" customHeight="1">
      <c r="A32" s="45"/>
      <c r="B32" s="17"/>
      <c r="C32" s="4"/>
      <c r="D32" s="4"/>
      <c r="E32" s="123" t="s">
        <v>5</v>
      </c>
      <c r="F32" s="123"/>
      <c r="G32" s="19"/>
      <c r="H32" s="20" t="s">
        <v>1</v>
      </c>
      <c r="I32" s="19"/>
      <c r="J32" s="19" t="s">
        <v>2</v>
      </c>
      <c r="K32" s="19"/>
      <c r="L32" s="17" t="s">
        <v>3</v>
      </c>
      <c r="M32" s="15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4"/>
      <c r="AD32" s="4"/>
      <c r="AE32" s="4"/>
      <c r="AF32" s="4"/>
      <c r="AG32" s="4"/>
      <c r="AH32" s="4"/>
      <c r="AI32" s="43"/>
      <c r="AJ32" s="4"/>
    </row>
    <row r="33" spans="1:36" ht="25.5" customHeight="1">
      <c r="A33" s="45"/>
      <c r="B33" s="17"/>
      <c r="C33" s="17"/>
      <c r="D33" s="1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7"/>
      <c r="Q33" s="17"/>
      <c r="R33" s="17"/>
      <c r="S33" s="5" t="s">
        <v>17</v>
      </c>
      <c r="T33" s="17"/>
      <c r="U33" s="17"/>
      <c r="V33" s="119"/>
      <c r="W33" s="119"/>
      <c r="X33" s="119"/>
      <c r="Y33" s="119"/>
      <c r="Z33" s="119"/>
      <c r="AA33" s="119"/>
      <c r="AB33" s="119"/>
      <c r="AC33" s="4"/>
      <c r="AD33" s="4"/>
      <c r="AE33" s="4"/>
      <c r="AF33" s="4"/>
      <c r="AG33" s="4"/>
      <c r="AH33" s="4"/>
      <c r="AI33" s="43"/>
      <c r="AJ33" s="4"/>
    </row>
    <row r="34" spans="1:36" ht="9.75" customHeight="1">
      <c r="A34" s="4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4"/>
      <c r="M34" s="4"/>
      <c r="N34" s="4"/>
      <c r="O34" s="4"/>
      <c r="P34" s="17"/>
      <c r="Q34" s="17"/>
      <c r="R34" s="17"/>
      <c r="S34" s="5"/>
      <c r="T34" s="17"/>
      <c r="U34" s="17"/>
      <c r="V34" s="17"/>
      <c r="W34" s="17"/>
      <c r="X34" s="17"/>
      <c r="Y34" s="17"/>
      <c r="Z34" s="17"/>
      <c r="AA34" s="17"/>
      <c r="AB34" s="17"/>
      <c r="AC34" s="4"/>
      <c r="AD34" s="4"/>
      <c r="AE34" s="4"/>
      <c r="AF34" s="4"/>
      <c r="AG34" s="4"/>
      <c r="AH34" s="4"/>
      <c r="AI34" s="43"/>
      <c r="AJ34" s="4"/>
    </row>
    <row r="35" spans="1:36" ht="24" customHeight="1">
      <c r="A35" s="4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4"/>
      <c r="M35" s="4"/>
      <c r="N35" s="4"/>
      <c r="O35" s="4"/>
      <c r="P35" s="17"/>
      <c r="Q35" s="17"/>
      <c r="R35" s="17"/>
      <c r="S35" s="5" t="s">
        <v>6</v>
      </c>
      <c r="T35" s="17"/>
      <c r="U35" s="17"/>
      <c r="V35" s="120"/>
      <c r="W35" s="120"/>
      <c r="X35" s="120"/>
      <c r="Y35" s="120"/>
      <c r="Z35" s="120"/>
      <c r="AA35" s="120"/>
      <c r="AB35" s="17"/>
      <c r="AC35" s="4"/>
      <c r="AD35" s="4"/>
      <c r="AE35" s="4"/>
      <c r="AF35" s="4"/>
      <c r="AG35" s="6"/>
      <c r="AH35" s="4"/>
      <c r="AI35" s="43"/>
      <c r="AJ35" s="4"/>
    </row>
    <row r="36" spans="1:36" ht="13.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1"/>
      <c r="AD36" s="41"/>
      <c r="AE36" s="41"/>
      <c r="AF36" s="41"/>
      <c r="AG36" s="41"/>
      <c r="AH36" s="41"/>
      <c r="AI36" s="48"/>
      <c r="AJ36" s="4"/>
    </row>
    <row r="37" spans="1:36" ht="11.25" customHeight="1">
      <c r="A37" s="4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4"/>
      <c r="AD37" s="4"/>
      <c r="AE37" s="4"/>
      <c r="AF37" s="4"/>
      <c r="AG37" s="4"/>
      <c r="AH37" s="4"/>
      <c r="AI37" s="43"/>
      <c r="AJ37" s="4"/>
    </row>
    <row r="38" spans="1:36" ht="32.25" customHeight="1">
      <c r="A38" s="45"/>
      <c r="B38" s="5" t="s">
        <v>42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4"/>
      <c r="AD38" s="4"/>
      <c r="AE38" s="4"/>
      <c r="AF38" s="4"/>
      <c r="AG38" s="4"/>
      <c r="AH38" s="4"/>
      <c r="AI38" s="43"/>
      <c r="AJ38" s="4"/>
    </row>
    <row r="39" spans="1:36" ht="14.25">
      <c r="A39" s="45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4"/>
      <c r="AD39" s="4"/>
      <c r="AE39" s="4"/>
      <c r="AF39" s="4"/>
      <c r="AG39" s="4"/>
      <c r="AH39" s="4"/>
      <c r="AI39" s="43"/>
      <c r="AJ39" s="4"/>
    </row>
    <row r="40" spans="1:36" ht="21.75" customHeight="1">
      <c r="A40" s="45"/>
      <c r="B40" s="17"/>
      <c r="C40" s="4"/>
      <c r="D40" s="4"/>
      <c r="E40" s="123" t="s">
        <v>5</v>
      </c>
      <c r="F40" s="123"/>
      <c r="G40" s="19"/>
      <c r="H40" s="20" t="s">
        <v>1</v>
      </c>
      <c r="I40" s="19"/>
      <c r="J40" s="20" t="s">
        <v>2</v>
      </c>
      <c r="K40" s="19"/>
      <c r="L40" s="20" t="s">
        <v>3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4"/>
      <c r="AD40" s="4"/>
      <c r="AE40" s="4"/>
      <c r="AF40" s="4"/>
      <c r="AG40" s="4"/>
      <c r="AH40" s="4"/>
      <c r="AI40" s="43"/>
      <c r="AJ40" s="4"/>
    </row>
    <row r="41" spans="1:36" ht="24" customHeight="1">
      <c r="A41" s="45"/>
      <c r="B41" s="17"/>
      <c r="C41" s="17"/>
      <c r="D41" s="17"/>
      <c r="E41" s="4"/>
      <c r="F41" s="4"/>
      <c r="G41" s="4"/>
      <c r="H41" s="4"/>
      <c r="I41" s="4"/>
      <c r="J41" s="4"/>
      <c r="K41" s="4"/>
      <c r="L41" s="4"/>
      <c r="M41" s="4"/>
      <c r="N41" s="4"/>
      <c r="O41" s="17"/>
      <c r="P41" s="17"/>
      <c r="Q41" s="17"/>
      <c r="R41" s="17"/>
      <c r="S41" s="5" t="s">
        <v>32</v>
      </c>
      <c r="T41" s="17"/>
      <c r="U41" s="17"/>
      <c r="V41" s="114"/>
      <c r="W41" s="114"/>
      <c r="X41" s="114"/>
      <c r="Y41" s="114"/>
      <c r="Z41" s="114"/>
      <c r="AA41" s="114"/>
      <c r="AB41" s="114"/>
      <c r="AC41" s="114"/>
      <c r="AD41" s="4"/>
      <c r="AE41" s="4"/>
      <c r="AF41" s="4"/>
      <c r="AG41" s="4"/>
      <c r="AH41" s="4"/>
      <c r="AI41" s="43"/>
      <c r="AJ41" s="4"/>
    </row>
    <row r="42" spans="1:36" ht="17.25">
      <c r="A42" s="45"/>
      <c r="B42" s="17"/>
      <c r="C42" s="17"/>
      <c r="D42" s="17"/>
      <c r="E42" s="17"/>
      <c r="F42" s="17"/>
      <c r="G42" s="17"/>
      <c r="H42" s="17"/>
      <c r="I42" s="17"/>
      <c r="J42" s="17"/>
      <c r="K42" s="4"/>
      <c r="L42" s="4"/>
      <c r="M42" s="4"/>
      <c r="N42" s="4"/>
      <c r="O42" s="17"/>
      <c r="P42" s="17"/>
      <c r="Q42" s="17"/>
      <c r="R42" s="17"/>
      <c r="S42" s="5"/>
      <c r="T42" s="17"/>
      <c r="U42" s="17"/>
      <c r="V42" s="17"/>
      <c r="W42" s="17"/>
      <c r="X42" s="17"/>
      <c r="Y42" s="17"/>
      <c r="Z42" s="17"/>
      <c r="AA42" s="17"/>
      <c r="AB42" s="17"/>
      <c r="AC42" s="4"/>
      <c r="AD42" s="4"/>
      <c r="AE42" s="4"/>
      <c r="AF42" s="4"/>
      <c r="AG42" s="4"/>
      <c r="AH42" s="4"/>
      <c r="AI42" s="43"/>
      <c r="AJ42" s="4"/>
    </row>
    <row r="43" spans="1:36" ht="26.25" customHeight="1">
      <c r="A43" s="45"/>
      <c r="B43" s="17"/>
      <c r="C43" s="17"/>
      <c r="D43" s="17"/>
      <c r="E43" s="17"/>
      <c r="F43" s="17"/>
      <c r="G43" s="17"/>
      <c r="H43" s="17"/>
      <c r="I43" s="17"/>
      <c r="J43" s="17"/>
      <c r="K43" s="4"/>
      <c r="L43" s="4"/>
      <c r="M43" s="4"/>
      <c r="N43" s="4"/>
      <c r="O43" s="17"/>
      <c r="P43" s="17"/>
      <c r="Q43" s="17"/>
      <c r="R43" s="17"/>
      <c r="S43" s="5" t="s">
        <v>6</v>
      </c>
      <c r="T43" s="17"/>
      <c r="U43" s="17"/>
      <c r="V43" s="114"/>
      <c r="W43" s="114"/>
      <c r="X43" s="114"/>
      <c r="Y43" s="114"/>
      <c r="Z43" s="114"/>
      <c r="AA43" s="114"/>
      <c r="AB43" s="114"/>
      <c r="AC43" s="114"/>
      <c r="AD43" s="4"/>
      <c r="AE43" s="4"/>
      <c r="AF43" s="4"/>
      <c r="AG43" s="6"/>
      <c r="AH43" s="4"/>
      <c r="AI43" s="43"/>
      <c r="AJ43" s="4"/>
    </row>
    <row r="44" spans="1:36" ht="14.2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1"/>
      <c r="AD44" s="41"/>
      <c r="AE44" s="41"/>
      <c r="AF44" s="41"/>
      <c r="AG44" s="41"/>
      <c r="AH44" s="41"/>
      <c r="AI44" s="48"/>
      <c r="AJ44" s="4"/>
    </row>
    <row r="45" spans="1:36" ht="14.25">
      <c r="A45" s="49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4"/>
      <c r="AD45" s="4"/>
      <c r="AE45" s="4"/>
      <c r="AF45" s="4"/>
      <c r="AG45" s="4"/>
      <c r="AH45" s="4"/>
      <c r="AI45" s="4"/>
      <c r="AJ45" s="4"/>
    </row>
    <row r="46" spans="1:36" s="21" customFormat="1" ht="15.75" customHeight="1">
      <c r="B46" s="17" t="s">
        <v>43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6" s="21" customFormat="1" ht="15.75" customHeight="1">
      <c r="B47" s="17" t="s">
        <v>46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6" s="21" customFormat="1" ht="15.75" customHeight="1">
      <c r="B48" s="17" t="s">
        <v>47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 s="21" customFormat="1" ht="15.75" customHeight="1">
      <c r="B49" s="17" t="s">
        <v>44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s="21" customFormat="1" ht="15.75" customHeight="1">
      <c r="B50" s="17" t="s">
        <v>48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15" t="s">
        <v>97</v>
      </c>
      <c r="AI50" s="115"/>
    </row>
    <row r="51" spans="1:3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</sheetData>
  <protectedRanges>
    <protectedRange sqref="N20:Q20" name="範囲1"/>
  </protectedRanges>
  <mergeCells count="84">
    <mergeCell ref="B1:F2"/>
    <mergeCell ref="G1:J1"/>
    <mergeCell ref="K1:M1"/>
    <mergeCell ref="N1:P1"/>
    <mergeCell ref="Q1:S1"/>
    <mergeCell ref="T1:V1"/>
    <mergeCell ref="W1:Y1"/>
    <mergeCell ref="Z1:AG1"/>
    <mergeCell ref="G2:J2"/>
    <mergeCell ref="K2:M2"/>
    <mergeCell ref="N2:P2"/>
    <mergeCell ref="Q2:S2"/>
    <mergeCell ref="T2:V2"/>
    <mergeCell ref="W2:Y2"/>
    <mergeCell ref="Z2:AG2"/>
    <mergeCell ref="Z4:AI4"/>
    <mergeCell ref="F5:W7"/>
    <mergeCell ref="Z5:AA5"/>
    <mergeCell ref="Z7:AA8"/>
    <mergeCell ref="AC8:AH8"/>
    <mergeCell ref="A9:F9"/>
    <mergeCell ref="G9:K9"/>
    <mergeCell ref="M9:T10"/>
    <mergeCell ref="U9:AI9"/>
    <mergeCell ref="A10:F10"/>
    <mergeCell ref="G10:K10"/>
    <mergeCell ref="U10:AI10"/>
    <mergeCell ref="Z15:AD16"/>
    <mergeCell ref="AE15:AI16"/>
    <mergeCell ref="A11:F12"/>
    <mergeCell ref="G11:K12"/>
    <mergeCell ref="M11:T14"/>
    <mergeCell ref="U11:X11"/>
    <mergeCell ref="Y11:AI11"/>
    <mergeCell ref="U12:X13"/>
    <mergeCell ref="Y12:AI13"/>
    <mergeCell ref="A13:F14"/>
    <mergeCell ref="G13:K14"/>
    <mergeCell ref="U14:X14"/>
    <mergeCell ref="Y14:AI14"/>
    <mergeCell ref="J17:K18"/>
    <mergeCell ref="L17:L18"/>
    <mergeCell ref="A15:C16"/>
    <mergeCell ref="D15:O16"/>
    <mergeCell ref="P15:Y16"/>
    <mergeCell ref="Z17:AC18"/>
    <mergeCell ref="AD17:AD18"/>
    <mergeCell ref="AE17:AH18"/>
    <mergeCell ref="AI17:AI18"/>
    <mergeCell ref="A19:Z19"/>
    <mergeCell ref="AA19:AI19"/>
    <mergeCell ref="M17:N18"/>
    <mergeCell ref="O17:O18"/>
    <mergeCell ref="P17:Q18"/>
    <mergeCell ref="R17:S18"/>
    <mergeCell ref="T17:W18"/>
    <mergeCell ref="X17:Y18"/>
    <mergeCell ref="A17:C18"/>
    <mergeCell ref="D17:F18"/>
    <mergeCell ref="G17:H18"/>
    <mergeCell ref="I17:I18"/>
    <mergeCell ref="A20:C20"/>
    <mergeCell ref="D20:E20"/>
    <mergeCell ref="F20:G20"/>
    <mergeCell ref="H20:I20"/>
    <mergeCell ref="K20:L20"/>
    <mergeCell ref="AA20:AH20"/>
    <mergeCell ref="I23:J23"/>
    <mergeCell ref="AE23:AF23"/>
    <mergeCell ref="E40:F40"/>
    <mergeCell ref="V41:AC41"/>
    <mergeCell ref="E32:F32"/>
    <mergeCell ref="N20:O20"/>
    <mergeCell ref="P20:Q20"/>
    <mergeCell ref="R20:S20"/>
    <mergeCell ref="U20:V20"/>
    <mergeCell ref="X20:Y20"/>
    <mergeCell ref="V43:AC43"/>
    <mergeCell ref="AH50:AI50"/>
    <mergeCell ref="L24:N24"/>
    <mergeCell ref="O24:S24"/>
    <mergeCell ref="R30:T30"/>
    <mergeCell ref="V33:AB33"/>
    <mergeCell ref="V35:AA35"/>
  </mergeCells>
  <phoneticPr fontId="2"/>
  <dataValidations count="2">
    <dataValidation type="list" allowBlank="1" showInputMessage="1" showErrorMessage="1" sqref="A17:C18">
      <formula1>"男,女"</formula1>
    </dataValidation>
    <dataValidation type="list" allowBlank="1" showInputMessage="1" showErrorMessage="1" sqref="D17:F18">
      <formula1>"昭和,平成"</formula1>
    </dataValidation>
  </dataValidations>
  <pageMargins left="0.74803149606299213" right="0.35433070866141736" top="0.6692913385826772" bottom="0.55118110236220474" header="0.35433070866141736" footer="0.51181102362204722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showZeros="0" view="pageBreakPreview" zoomScaleNormal="100" zoomScaleSheetLayoutView="100" workbookViewId="0">
      <selection activeCell="K15" sqref="K15:L15"/>
    </sheetView>
  </sheetViews>
  <sheetFormatPr defaultRowHeight="13.5"/>
  <cols>
    <col min="1" max="1" width="5.625" customWidth="1"/>
    <col min="2" max="8" width="6.125" customWidth="1"/>
    <col min="9" max="9" width="4.625" customWidth="1"/>
    <col min="10" max="12" width="4" customWidth="1"/>
    <col min="13" max="13" width="4.625" customWidth="1"/>
    <col min="14" max="14" width="4.5" customWidth="1"/>
    <col min="15" max="15" width="4.375" customWidth="1"/>
    <col min="16" max="20" width="4" customWidth="1"/>
    <col min="21" max="21" width="4.875" customWidth="1"/>
    <col min="22" max="71" width="4" customWidth="1"/>
  </cols>
  <sheetData>
    <row r="1" spans="1:21" ht="54" customHeight="1">
      <c r="A1" s="52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4"/>
      <c r="S1" s="54"/>
      <c r="T1" s="54"/>
      <c r="U1" s="55"/>
    </row>
    <row r="2" spans="1:21" ht="18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8"/>
      <c r="S2" s="58"/>
      <c r="T2" s="58"/>
      <c r="U2" s="59"/>
    </row>
    <row r="3" spans="1:21" ht="19.5" customHeight="1">
      <c r="A3" s="60"/>
      <c r="B3" s="26" t="s">
        <v>82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70"/>
      <c r="O3" s="70"/>
      <c r="P3" s="70"/>
      <c r="Q3" s="70"/>
      <c r="R3" s="27"/>
      <c r="S3" s="27"/>
      <c r="T3" s="27"/>
      <c r="U3" s="28"/>
    </row>
    <row r="4" spans="1:21">
      <c r="A4" s="60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7"/>
      <c r="S4" s="27"/>
      <c r="T4" s="27"/>
      <c r="U4" s="28"/>
    </row>
    <row r="5" spans="1:21" ht="18.75" customHeight="1">
      <c r="A5" s="60"/>
      <c r="B5" s="26"/>
      <c r="C5" s="26"/>
      <c r="D5" s="26" t="s">
        <v>81</v>
      </c>
      <c r="E5" s="26"/>
      <c r="F5" s="26"/>
      <c r="G5" s="285">
        <f>表!T17</f>
        <v>0</v>
      </c>
      <c r="H5" s="285"/>
      <c r="I5" s="285"/>
      <c r="J5" s="285"/>
      <c r="K5" s="26" t="s">
        <v>19</v>
      </c>
      <c r="L5" s="26" t="s">
        <v>33</v>
      </c>
      <c r="M5" s="26"/>
      <c r="N5" s="285">
        <f>ROUND(G5/22,-1)</f>
        <v>0</v>
      </c>
      <c r="O5" s="285"/>
      <c r="P5" s="285"/>
      <c r="Q5" s="285"/>
      <c r="R5" s="26" t="s">
        <v>19</v>
      </c>
      <c r="S5" s="27"/>
      <c r="T5" s="27"/>
      <c r="U5" s="28"/>
    </row>
    <row r="6" spans="1:21">
      <c r="A6" s="60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  <c r="R6" s="27"/>
      <c r="S6" s="27"/>
      <c r="T6" s="27"/>
      <c r="U6" s="28"/>
    </row>
    <row r="7" spans="1:21" ht="17.25" customHeight="1">
      <c r="A7" s="60"/>
      <c r="B7" s="26"/>
      <c r="C7" s="26"/>
      <c r="D7" s="26"/>
      <c r="E7" s="26"/>
      <c r="F7" s="26"/>
      <c r="G7" s="26" t="s">
        <v>20</v>
      </c>
      <c r="H7" s="26"/>
      <c r="I7" s="26"/>
      <c r="J7" s="26"/>
      <c r="K7" s="26"/>
      <c r="L7" s="26"/>
      <c r="M7" s="26"/>
      <c r="N7" s="26"/>
      <c r="O7" s="26"/>
      <c r="P7" s="26"/>
      <c r="Q7" s="27"/>
      <c r="R7" s="27"/>
      <c r="S7" s="27"/>
      <c r="T7" s="27"/>
      <c r="U7" s="28"/>
    </row>
    <row r="8" spans="1:21">
      <c r="A8" s="60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  <c r="R8" s="27"/>
      <c r="S8" s="27"/>
      <c r="T8" s="27"/>
      <c r="U8" s="28"/>
    </row>
    <row r="9" spans="1:21">
      <c r="A9" s="60"/>
      <c r="B9" s="26" t="s">
        <v>21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27"/>
      <c r="S9" s="27"/>
      <c r="T9" s="27"/>
      <c r="U9" s="28"/>
    </row>
    <row r="10" spans="1:21">
      <c r="A10" s="60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  <c r="R10" s="27"/>
      <c r="S10" s="27"/>
      <c r="T10" s="27"/>
      <c r="U10" s="28"/>
    </row>
    <row r="11" spans="1:21" ht="19.5" customHeight="1">
      <c r="A11" s="60"/>
      <c r="B11" s="26"/>
      <c r="C11" s="26" t="s">
        <v>82</v>
      </c>
      <c r="D11" s="26"/>
      <c r="E11" s="279">
        <f>N5</f>
        <v>0</v>
      </c>
      <c r="F11" s="290"/>
      <c r="G11" s="290"/>
      <c r="H11" s="26" t="s">
        <v>93</v>
      </c>
      <c r="I11" s="26"/>
      <c r="J11" s="26"/>
      <c r="K11" s="291">
        <f>E11*67/100</f>
        <v>0</v>
      </c>
      <c r="L11" s="291"/>
      <c r="M11" s="291"/>
      <c r="N11" s="291"/>
      <c r="O11" s="26" t="s">
        <v>19</v>
      </c>
      <c r="R11" s="27"/>
      <c r="S11" s="27"/>
      <c r="T11" s="27"/>
      <c r="U11" s="28"/>
    </row>
    <row r="12" spans="1:21">
      <c r="A12" s="60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7"/>
      <c r="R12" s="27"/>
      <c r="S12" s="27"/>
      <c r="T12" s="27"/>
      <c r="U12" s="28"/>
    </row>
    <row r="13" spans="1:21">
      <c r="A13" s="60"/>
      <c r="B13" s="26" t="s">
        <v>22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7"/>
      <c r="R13" s="27"/>
      <c r="S13" s="27"/>
      <c r="T13" s="27"/>
      <c r="U13" s="28"/>
    </row>
    <row r="14" spans="1:21">
      <c r="A14" s="60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8"/>
    </row>
    <row r="15" spans="1:21" ht="18.75" customHeight="1">
      <c r="A15" s="60"/>
      <c r="B15" s="26"/>
      <c r="C15" s="26" t="s">
        <v>21</v>
      </c>
      <c r="D15" s="26"/>
      <c r="E15" s="279">
        <f>IF(K11&lt;F16,K11,F16)</f>
        <v>0</v>
      </c>
      <c r="F15" s="290"/>
      <c r="G15" s="290"/>
      <c r="H15" s="26" t="s">
        <v>23</v>
      </c>
      <c r="I15" s="26"/>
      <c r="J15" s="26"/>
      <c r="K15" s="292">
        <f>+D23</f>
        <v>0</v>
      </c>
      <c r="L15" s="292"/>
      <c r="M15" s="26" t="s">
        <v>24</v>
      </c>
      <c r="N15" s="285">
        <f>E15*K15</f>
        <v>0</v>
      </c>
      <c r="O15" s="285"/>
      <c r="P15" s="285"/>
      <c r="Q15" s="285"/>
      <c r="R15" s="27"/>
      <c r="S15" s="27"/>
      <c r="T15" s="27"/>
      <c r="U15" s="28"/>
    </row>
    <row r="16" spans="1:21" ht="18.75" customHeight="1">
      <c r="A16" s="60"/>
      <c r="B16" s="26"/>
      <c r="C16" s="26" t="s">
        <v>54</v>
      </c>
      <c r="D16" s="26"/>
      <c r="E16" s="72"/>
      <c r="F16" s="284">
        <v>14207</v>
      </c>
      <c r="G16" s="284"/>
      <c r="H16" s="94" t="s">
        <v>119</v>
      </c>
      <c r="I16" s="26"/>
      <c r="J16" s="26"/>
      <c r="K16" s="29"/>
      <c r="L16" s="29"/>
      <c r="M16" s="26"/>
      <c r="N16" s="71"/>
      <c r="O16" s="71"/>
      <c r="P16" s="71"/>
      <c r="Q16" s="71"/>
      <c r="R16" s="27"/>
      <c r="S16" s="27"/>
      <c r="T16" s="27"/>
      <c r="U16" s="28"/>
    </row>
    <row r="17" spans="1:23">
      <c r="A17" s="60"/>
      <c r="B17" s="26"/>
      <c r="C17" s="26"/>
      <c r="D17" s="26"/>
      <c r="E17" s="26"/>
      <c r="F17" s="26" t="s">
        <v>72</v>
      </c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8"/>
    </row>
    <row r="18" spans="1:23">
      <c r="A18" s="60"/>
      <c r="B18" s="26" t="s">
        <v>25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8"/>
    </row>
    <row r="19" spans="1:23">
      <c r="A19" s="6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8"/>
    </row>
    <row r="20" spans="1:23" ht="19.5" customHeight="1">
      <c r="A20" s="60"/>
      <c r="B20" s="26"/>
      <c r="C20" s="26" t="s">
        <v>22</v>
      </c>
      <c r="D20" s="26"/>
      <c r="E20" s="279">
        <f>N15</f>
        <v>0</v>
      </c>
      <c r="F20" s="280"/>
      <c r="G20" s="280"/>
      <c r="H20" s="26" t="s">
        <v>83</v>
      </c>
      <c r="I20" s="26"/>
      <c r="J20" s="26"/>
      <c r="K20" s="285">
        <f>Q25</f>
        <v>0</v>
      </c>
      <c r="L20" s="286"/>
      <c r="M20" s="286"/>
      <c r="N20" s="286"/>
      <c r="O20" s="26" t="s">
        <v>26</v>
      </c>
      <c r="P20" s="285">
        <f>IF(K20="","",E20-K20)</f>
        <v>0</v>
      </c>
      <c r="Q20" s="285"/>
      <c r="R20" s="285"/>
      <c r="S20" s="285"/>
      <c r="T20" s="26" t="s">
        <v>19</v>
      </c>
      <c r="U20" s="28"/>
      <c r="V20" s="27"/>
      <c r="W20" s="90"/>
    </row>
    <row r="21" spans="1:23" ht="27" customHeight="1">
      <c r="A21" s="61"/>
      <c r="B21" s="62"/>
      <c r="C21" s="62"/>
      <c r="D21" s="62"/>
      <c r="E21" s="62"/>
      <c r="F21" s="62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27"/>
      <c r="S21" s="27"/>
      <c r="T21" s="27"/>
      <c r="U21" s="28"/>
    </row>
    <row r="22" spans="1:23" ht="13.5" customHeight="1">
      <c r="A22" s="56"/>
      <c r="B22" s="57"/>
      <c r="C22" s="57"/>
      <c r="D22" s="57"/>
      <c r="E22" s="57"/>
      <c r="F22" s="63"/>
      <c r="G22" s="89" t="s">
        <v>45</v>
      </c>
      <c r="H22" s="81" t="s">
        <v>84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/>
    </row>
    <row r="23" spans="1:23" ht="17.25" customHeight="1">
      <c r="A23" s="60" t="s">
        <v>27</v>
      </c>
      <c r="B23" s="26"/>
      <c r="C23" s="26"/>
      <c r="D23" s="109"/>
      <c r="E23" s="26" t="s">
        <v>28</v>
      </c>
      <c r="F23" s="64"/>
      <c r="G23" s="80"/>
      <c r="H23" s="81"/>
      <c r="I23" s="287" t="s">
        <v>86</v>
      </c>
      <c r="J23" s="287"/>
      <c r="K23" s="287"/>
      <c r="L23" s="287"/>
      <c r="M23" s="288"/>
      <c r="N23" s="288"/>
      <c r="O23" s="289" t="s">
        <v>85</v>
      </c>
      <c r="P23" s="289"/>
      <c r="Q23" s="289"/>
      <c r="R23" s="279">
        <f>INT(M23/22)</f>
        <v>0</v>
      </c>
      <c r="S23" s="280"/>
      <c r="T23" s="280"/>
      <c r="U23" s="82" t="s">
        <v>19</v>
      </c>
    </row>
    <row r="24" spans="1:23">
      <c r="A24" s="60"/>
      <c r="B24" s="26"/>
      <c r="C24" s="26"/>
      <c r="D24" s="26"/>
      <c r="E24" s="26"/>
      <c r="F24" s="65"/>
      <c r="G24" s="80"/>
      <c r="H24" s="81"/>
      <c r="J24" s="81"/>
      <c r="K24" s="81"/>
      <c r="P24" s="81"/>
      <c r="Q24" s="81"/>
      <c r="R24" s="81"/>
      <c r="S24" s="81"/>
      <c r="T24" s="81"/>
      <c r="U24" s="82"/>
    </row>
    <row r="25" spans="1:23" ht="17.25" customHeight="1">
      <c r="A25" s="60"/>
      <c r="B25" s="110"/>
      <c r="C25" s="26" t="s">
        <v>68</v>
      </c>
      <c r="D25" s="26"/>
      <c r="E25" s="26"/>
      <c r="F25" s="65"/>
      <c r="G25" s="80"/>
      <c r="H25" s="81"/>
      <c r="I25" s="279">
        <f>R23</f>
        <v>0</v>
      </c>
      <c r="J25" s="280"/>
      <c r="K25" s="81" t="s">
        <v>19</v>
      </c>
      <c r="L25" s="91" t="s">
        <v>87</v>
      </c>
      <c r="M25" s="279">
        <f>D23</f>
        <v>0</v>
      </c>
      <c r="N25" s="280"/>
      <c r="O25" s="69" t="s">
        <v>28</v>
      </c>
      <c r="P25" s="92" t="s">
        <v>88</v>
      </c>
      <c r="Q25" s="279">
        <f>I25*M25</f>
        <v>0</v>
      </c>
      <c r="R25" s="280"/>
      <c r="S25" s="280"/>
      <c r="T25" s="81" t="s">
        <v>19</v>
      </c>
      <c r="U25" s="82"/>
    </row>
    <row r="26" spans="1:23" ht="8.25" customHeight="1">
      <c r="A26" s="61"/>
      <c r="B26" s="62"/>
      <c r="C26" s="62"/>
      <c r="D26" s="62"/>
      <c r="E26" s="62"/>
      <c r="F26" s="66"/>
      <c r="G26" s="80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</row>
    <row r="27" spans="1:23" ht="22.5" customHeight="1">
      <c r="A27" s="67" t="s">
        <v>117</v>
      </c>
      <c r="B27" s="68">
        <v>1</v>
      </c>
      <c r="C27" s="68">
        <v>8</v>
      </c>
      <c r="D27" s="68">
        <v>15</v>
      </c>
      <c r="E27" s="68">
        <v>22</v>
      </c>
      <c r="F27" s="68">
        <v>29</v>
      </c>
      <c r="G27" s="83"/>
      <c r="H27" s="84"/>
      <c r="J27" s="93" t="s">
        <v>91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5"/>
    </row>
    <row r="28" spans="1:23" ht="22.5" customHeight="1">
      <c r="A28" s="77"/>
      <c r="B28" s="68">
        <v>2</v>
      </c>
      <c r="C28" s="68">
        <v>9</v>
      </c>
      <c r="D28" s="68">
        <v>16</v>
      </c>
      <c r="E28" s="68">
        <v>23</v>
      </c>
      <c r="F28" s="68">
        <v>30</v>
      </c>
      <c r="G28" s="83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5"/>
    </row>
    <row r="29" spans="1:23" ht="22.5" customHeight="1">
      <c r="A29" s="77"/>
      <c r="B29" s="68">
        <v>3</v>
      </c>
      <c r="C29" s="68">
        <v>10</v>
      </c>
      <c r="D29" s="68">
        <v>17</v>
      </c>
      <c r="E29" s="68">
        <v>24</v>
      </c>
      <c r="F29" s="68">
        <v>31</v>
      </c>
      <c r="G29" s="83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5"/>
    </row>
    <row r="30" spans="1:23" ht="22.5" customHeight="1">
      <c r="A30" s="77"/>
      <c r="B30" s="68">
        <v>4</v>
      </c>
      <c r="C30" s="68">
        <v>11</v>
      </c>
      <c r="D30" s="68">
        <v>18</v>
      </c>
      <c r="E30" s="68">
        <v>25</v>
      </c>
      <c r="F30" s="68"/>
      <c r="G30" s="83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</row>
    <row r="31" spans="1:23" ht="22.5" customHeight="1">
      <c r="A31" s="77"/>
      <c r="B31" s="68">
        <v>5</v>
      </c>
      <c r="C31" s="68">
        <v>12</v>
      </c>
      <c r="D31" s="68">
        <v>19</v>
      </c>
      <c r="E31" s="68">
        <v>26</v>
      </c>
      <c r="F31" s="68"/>
      <c r="G31" s="83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</row>
    <row r="32" spans="1:23" ht="22.5" customHeight="1">
      <c r="A32" s="77"/>
      <c r="B32" s="68">
        <v>6</v>
      </c>
      <c r="C32" s="68">
        <v>13</v>
      </c>
      <c r="D32" s="68">
        <v>20</v>
      </c>
      <c r="E32" s="68">
        <v>27</v>
      </c>
      <c r="F32" s="68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5"/>
    </row>
    <row r="33" spans="1:21" ht="22.5" customHeight="1">
      <c r="A33" s="77"/>
      <c r="B33" s="68">
        <v>7</v>
      </c>
      <c r="C33" s="68">
        <v>14</v>
      </c>
      <c r="D33" s="68">
        <v>21</v>
      </c>
      <c r="E33" s="68">
        <v>28</v>
      </c>
      <c r="F33" s="68"/>
      <c r="G33" s="86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8"/>
    </row>
    <row r="34" spans="1:21" ht="50.25" customHeight="1">
      <c r="A34" s="281" t="s">
        <v>104</v>
      </c>
      <c r="B34" s="282"/>
      <c r="C34" s="282"/>
      <c r="D34" s="282"/>
      <c r="E34" s="282"/>
      <c r="F34" s="282" t="s">
        <v>105</v>
      </c>
      <c r="G34" s="282"/>
      <c r="H34" s="282"/>
      <c r="I34" s="282"/>
      <c r="J34" s="282"/>
      <c r="K34" s="282"/>
      <c r="L34" s="282"/>
      <c r="M34" s="282"/>
      <c r="N34" s="282" t="s">
        <v>106</v>
      </c>
      <c r="O34" s="282"/>
      <c r="P34" s="282"/>
      <c r="Q34" s="282"/>
      <c r="R34" s="282"/>
      <c r="S34" s="282"/>
      <c r="T34" s="282"/>
      <c r="U34" s="283"/>
    </row>
    <row r="35" spans="1:21" ht="50.25" customHeight="1">
      <c r="A35" s="268" t="s">
        <v>77</v>
      </c>
      <c r="B35" s="269"/>
      <c r="C35" s="269"/>
      <c r="D35" s="269"/>
      <c r="E35" s="270"/>
      <c r="F35" s="99" t="s">
        <v>29</v>
      </c>
      <c r="G35" s="111"/>
      <c r="H35" s="57" t="s">
        <v>30</v>
      </c>
      <c r="I35" s="111"/>
      <c r="J35" s="57" t="s">
        <v>51</v>
      </c>
      <c r="K35" s="111"/>
      <c r="L35" s="57" t="s">
        <v>28</v>
      </c>
      <c r="M35" s="63" t="s">
        <v>108</v>
      </c>
      <c r="N35" s="101" t="s">
        <v>29</v>
      </c>
      <c r="O35" s="111"/>
      <c r="P35" s="57" t="s">
        <v>30</v>
      </c>
      <c r="Q35" s="111"/>
      <c r="R35" s="57" t="s">
        <v>51</v>
      </c>
      <c r="S35" s="111"/>
      <c r="T35" s="57" t="s">
        <v>28</v>
      </c>
      <c r="U35" s="102" t="s">
        <v>108</v>
      </c>
    </row>
    <row r="36" spans="1:21" ht="39" customHeight="1">
      <c r="A36" s="271" t="s">
        <v>107</v>
      </c>
      <c r="B36" s="272"/>
      <c r="C36" s="272"/>
      <c r="D36" s="272"/>
      <c r="E36" s="273"/>
      <c r="F36" s="100" t="s">
        <v>29</v>
      </c>
      <c r="G36" s="112"/>
      <c r="H36" s="62" t="s">
        <v>30</v>
      </c>
      <c r="I36" s="112"/>
      <c r="J36" s="62" t="s">
        <v>51</v>
      </c>
      <c r="K36" s="112"/>
      <c r="L36" s="62" t="s">
        <v>28</v>
      </c>
      <c r="M36" s="66" t="s">
        <v>109</v>
      </c>
      <c r="N36" s="62" t="s">
        <v>29</v>
      </c>
      <c r="O36" s="113" t="str">
        <f>IF(表!R20&gt;0,表!R20,"")</f>
        <v/>
      </c>
      <c r="P36" s="105" t="s">
        <v>30</v>
      </c>
      <c r="Q36" s="113">
        <f>+表!U20</f>
        <v>0</v>
      </c>
      <c r="R36" s="62" t="s">
        <v>51</v>
      </c>
      <c r="S36" s="113">
        <f>+表!X20</f>
        <v>0</v>
      </c>
      <c r="T36" s="62" t="s">
        <v>28</v>
      </c>
      <c r="U36" s="103" t="s">
        <v>109</v>
      </c>
    </row>
    <row r="37" spans="1:21" ht="39" customHeight="1">
      <c r="A37" s="274" t="s">
        <v>110</v>
      </c>
      <c r="B37" s="275"/>
      <c r="C37" s="275"/>
      <c r="D37" s="275"/>
      <c r="E37" s="276"/>
      <c r="F37" s="277" t="s">
        <v>111</v>
      </c>
      <c r="G37" s="275"/>
      <c r="H37" s="275"/>
      <c r="I37" s="275"/>
      <c r="J37" s="275"/>
      <c r="K37" s="275"/>
      <c r="L37" s="275"/>
      <c r="M37" s="276"/>
      <c r="N37" s="277" t="s">
        <v>112</v>
      </c>
      <c r="O37" s="275"/>
      <c r="P37" s="275"/>
      <c r="Q37" s="275"/>
      <c r="R37" s="275"/>
      <c r="S37" s="275"/>
      <c r="T37" s="275"/>
      <c r="U37" s="278"/>
    </row>
    <row r="38" spans="1:21" ht="39" customHeight="1">
      <c r="A38" s="261"/>
      <c r="B38" s="262"/>
      <c r="C38" s="262"/>
      <c r="D38" s="262"/>
      <c r="E38" s="104" t="s">
        <v>28</v>
      </c>
      <c r="F38" s="263"/>
      <c r="G38" s="264"/>
      <c r="H38" s="264"/>
      <c r="I38" s="264"/>
      <c r="J38" s="264"/>
      <c r="K38" s="264"/>
      <c r="L38" s="265" t="s">
        <v>28</v>
      </c>
      <c r="M38" s="266"/>
      <c r="N38" s="263"/>
      <c r="O38" s="264"/>
      <c r="P38" s="264"/>
      <c r="Q38" s="264"/>
      <c r="R38" s="264"/>
      <c r="S38" s="264"/>
      <c r="T38" s="265" t="s">
        <v>28</v>
      </c>
      <c r="U38" s="267"/>
    </row>
    <row r="39" spans="1:2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2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2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2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2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2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2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2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2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2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1:16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1:16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1:16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1:16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1:16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1:16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1:16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6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6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6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1:16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6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6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6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1:16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1:16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1:16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1:16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16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6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6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1:16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16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1:16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16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</sheetData>
  <mergeCells count="31">
    <mergeCell ref="G5:J5"/>
    <mergeCell ref="N5:Q5"/>
    <mergeCell ref="E11:G11"/>
    <mergeCell ref="K11:N11"/>
    <mergeCell ref="E15:G15"/>
    <mergeCell ref="K15:L15"/>
    <mergeCell ref="N15:Q15"/>
    <mergeCell ref="F16:G16"/>
    <mergeCell ref="E20:G20"/>
    <mergeCell ref="K20:N20"/>
    <mergeCell ref="P20:S20"/>
    <mergeCell ref="I23:L23"/>
    <mergeCell ref="M23:N23"/>
    <mergeCell ref="O23:Q23"/>
    <mergeCell ref="R23:T23"/>
    <mergeCell ref="I25:J25"/>
    <mergeCell ref="M25:N25"/>
    <mergeCell ref="Q25:S25"/>
    <mergeCell ref="A34:E34"/>
    <mergeCell ref="F34:M34"/>
    <mergeCell ref="N34:U34"/>
    <mergeCell ref="A35:E35"/>
    <mergeCell ref="A36:E36"/>
    <mergeCell ref="A37:E37"/>
    <mergeCell ref="F37:M37"/>
    <mergeCell ref="N37:U37"/>
    <mergeCell ref="A38:D38"/>
    <mergeCell ref="F38:K38"/>
    <mergeCell ref="L38:M38"/>
    <mergeCell ref="N38:S38"/>
    <mergeCell ref="T38:U38"/>
  </mergeCells>
  <phoneticPr fontId="2"/>
  <pageMargins left="0.75" right="0.63" top="1" bottom="0.83" header="0.51200000000000001" footer="0.51200000000000001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view="pageBreakPreview" zoomScale="75" zoomScaleNormal="75" zoomScaleSheetLayoutView="75" workbookViewId="0">
      <selection activeCell="V35" sqref="V35:AA35"/>
    </sheetView>
  </sheetViews>
  <sheetFormatPr defaultRowHeight="13.5"/>
  <cols>
    <col min="1" max="3" width="2.375" style="1" customWidth="1"/>
    <col min="4" max="4" width="2.625" style="1" customWidth="1"/>
    <col min="5" max="5" width="3.375" style="1" customWidth="1"/>
    <col min="6" max="6" width="2.75" style="1" customWidth="1"/>
    <col min="7" max="7" width="3.625" style="1" customWidth="1"/>
    <col min="8" max="8" width="3.75" style="1" customWidth="1"/>
    <col min="9" max="10" width="3.625" style="1" customWidth="1"/>
    <col min="11" max="11" width="5.375" style="1" customWidth="1"/>
    <col min="12" max="12" width="4.25" style="1" customWidth="1"/>
    <col min="13" max="13" width="4.75" style="1" customWidth="1"/>
    <col min="14" max="14" width="3.875" style="1" customWidth="1"/>
    <col min="15" max="15" width="4.5" style="1" customWidth="1"/>
    <col min="16" max="17" width="4.375" style="1" customWidth="1"/>
    <col min="18" max="19" width="4.25" style="1" customWidth="1"/>
    <col min="20" max="21" width="4.375" style="1" customWidth="1"/>
    <col min="22" max="22" width="4.25" style="1" customWidth="1"/>
    <col min="23" max="23" width="4.5" style="1" customWidth="1"/>
    <col min="24" max="24" width="4.125" style="1" customWidth="1"/>
    <col min="25" max="25" width="4.375" style="1" customWidth="1"/>
    <col min="26" max="26" width="4.5" style="1" customWidth="1"/>
    <col min="27" max="27" width="4.375" style="1" customWidth="1"/>
    <col min="28" max="28" width="4.875" style="1" customWidth="1"/>
    <col min="29" max="29" width="4.375" style="1" customWidth="1"/>
    <col min="30" max="30" width="4.25" style="1" customWidth="1"/>
    <col min="31" max="31" width="4.375" style="1" customWidth="1"/>
    <col min="32" max="34" width="4.25" style="1" customWidth="1"/>
    <col min="35" max="35" width="4.375" style="1" customWidth="1"/>
    <col min="36" max="36" width="4.125" style="1" customWidth="1"/>
    <col min="37" max="38" width="3.875" style="1" customWidth="1"/>
    <col min="39" max="39" width="15.375" style="1" customWidth="1"/>
    <col min="40" max="74" width="3.875" style="1" customWidth="1"/>
    <col min="75" max="16384" width="9" style="1"/>
  </cols>
  <sheetData>
    <row r="1" spans="1:36" ht="27.75" customHeight="1">
      <c r="B1" s="258" t="s">
        <v>9</v>
      </c>
      <c r="C1" s="259"/>
      <c r="D1" s="259"/>
      <c r="E1" s="259"/>
      <c r="F1" s="260"/>
      <c r="G1" s="253" t="s">
        <v>10</v>
      </c>
      <c r="H1" s="253"/>
      <c r="I1" s="253"/>
      <c r="J1" s="253"/>
      <c r="K1" s="244" t="s">
        <v>50</v>
      </c>
      <c r="L1" s="245"/>
      <c r="M1" s="246"/>
      <c r="N1" s="244"/>
      <c r="O1" s="245"/>
      <c r="P1" s="246"/>
      <c r="Q1" s="244" t="s">
        <v>76</v>
      </c>
      <c r="R1" s="245"/>
      <c r="S1" s="246"/>
      <c r="T1" s="244" t="s">
        <v>96</v>
      </c>
      <c r="U1" s="245"/>
      <c r="V1" s="246"/>
      <c r="W1" s="244" t="s">
        <v>38</v>
      </c>
      <c r="X1" s="245"/>
      <c r="Y1" s="246"/>
      <c r="Z1" s="253" t="s">
        <v>40</v>
      </c>
      <c r="AA1" s="253"/>
      <c r="AB1" s="253"/>
      <c r="AC1" s="253"/>
      <c r="AD1" s="253"/>
      <c r="AE1" s="253"/>
      <c r="AF1" s="253"/>
      <c r="AG1" s="253"/>
      <c r="AH1" s="37"/>
      <c r="AI1" s="21"/>
    </row>
    <row r="2" spans="1:36" ht="72.75" customHeight="1">
      <c r="B2" s="258"/>
      <c r="C2" s="259"/>
      <c r="D2" s="259"/>
      <c r="E2" s="259"/>
      <c r="F2" s="260"/>
      <c r="G2" s="254"/>
      <c r="H2" s="254"/>
      <c r="I2" s="254"/>
      <c r="J2" s="254"/>
      <c r="K2" s="255"/>
      <c r="L2" s="256"/>
      <c r="M2" s="257"/>
      <c r="N2" s="255"/>
      <c r="O2" s="256"/>
      <c r="P2" s="257"/>
      <c r="Q2" s="255"/>
      <c r="R2" s="256"/>
      <c r="S2" s="257"/>
      <c r="T2" s="255"/>
      <c r="U2" s="256"/>
      <c r="V2" s="257"/>
      <c r="W2" s="255"/>
      <c r="X2" s="256"/>
      <c r="Y2" s="257"/>
      <c r="Z2" s="254" t="s">
        <v>39</v>
      </c>
      <c r="AA2" s="254"/>
      <c r="AB2" s="254"/>
      <c r="AC2" s="254"/>
      <c r="AD2" s="254"/>
      <c r="AE2" s="254"/>
      <c r="AF2" s="254"/>
      <c r="AG2" s="254"/>
      <c r="AH2" s="51"/>
    </row>
    <row r="3" spans="1:36" ht="7.5" customHeight="1"/>
    <row r="4" spans="1:36" ht="27.75" customHeight="1">
      <c r="G4" s="3"/>
      <c r="H4" s="3"/>
      <c r="I4" s="3"/>
      <c r="J4" s="3"/>
      <c r="K4" s="3"/>
      <c r="L4" s="3"/>
      <c r="M4" s="3"/>
      <c r="N4" s="3"/>
      <c r="P4" s="2"/>
      <c r="Q4" s="2"/>
      <c r="R4" s="2"/>
      <c r="S4" s="2"/>
      <c r="Z4" s="244" t="s">
        <v>36</v>
      </c>
      <c r="AA4" s="245"/>
      <c r="AB4" s="245"/>
      <c r="AC4" s="245"/>
      <c r="AD4" s="245"/>
      <c r="AE4" s="245"/>
      <c r="AF4" s="245"/>
      <c r="AG4" s="245"/>
      <c r="AH4" s="245"/>
      <c r="AI4" s="246"/>
    </row>
    <row r="5" spans="1:36" ht="27.75" customHeight="1">
      <c r="F5" s="247" t="s">
        <v>49</v>
      </c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Z5" s="244" t="s">
        <v>37</v>
      </c>
      <c r="AA5" s="245"/>
      <c r="AB5" s="30"/>
      <c r="AC5" s="30"/>
      <c r="AD5" s="30" t="s">
        <v>1</v>
      </c>
      <c r="AE5" s="30"/>
      <c r="AF5" s="30" t="s">
        <v>2</v>
      </c>
      <c r="AG5" s="30"/>
      <c r="AH5" s="30" t="s">
        <v>41</v>
      </c>
      <c r="AI5" s="31"/>
    </row>
    <row r="6" spans="1:36" ht="10.5" customHeight="1"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</row>
    <row r="7" spans="1:36" ht="27.75" customHeight="1">
      <c r="A7" s="17"/>
      <c r="B7" s="17"/>
      <c r="C7" s="17"/>
      <c r="D7" s="1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Z7" s="248" t="s">
        <v>35</v>
      </c>
      <c r="AA7" s="249"/>
      <c r="AB7" s="32"/>
      <c r="AC7" s="33"/>
      <c r="AD7" s="33"/>
      <c r="AE7" s="33"/>
      <c r="AF7" s="33"/>
      <c r="AG7" s="33"/>
      <c r="AH7" s="33"/>
      <c r="AI7" s="34"/>
    </row>
    <row r="8" spans="1:36" ht="45" customHeight="1">
      <c r="A8" s="73"/>
      <c r="B8" s="73"/>
      <c r="C8" s="73"/>
      <c r="D8" s="73"/>
      <c r="Z8" s="250"/>
      <c r="AA8" s="251"/>
      <c r="AB8" s="37"/>
      <c r="AC8" s="252"/>
      <c r="AD8" s="252"/>
      <c r="AE8" s="252"/>
      <c r="AF8" s="252"/>
      <c r="AG8" s="252"/>
      <c r="AH8" s="252"/>
      <c r="AI8" s="50" t="s">
        <v>11</v>
      </c>
    </row>
    <row r="9" spans="1:36" ht="37.5" customHeight="1">
      <c r="A9" s="224" t="s">
        <v>55</v>
      </c>
      <c r="B9" s="225"/>
      <c r="C9" s="225"/>
      <c r="D9" s="225"/>
      <c r="E9" s="226"/>
      <c r="F9" s="227"/>
      <c r="G9" s="228" t="s">
        <v>0</v>
      </c>
      <c r="H9" s="229"/>
      <c r="I9" s="229"/>
      <c r="J9" s="229"/>
      <c r="K9" s="230"/>
      <c r="L9" s="4"/>
      <c r="M9" s="231" t="s">
        <v>56</v>
      </c>
      <c r="N9" s="232"/>
      <c r="O9" s="232"/>
      <c r="P9" s="232"/>
      <c r="Q9" s="232"/>
      <c r="R9" s="232"/>
      <c r="S9" s="232"/>
      <c r="T9" s="233"/>
      <c r="U9" s="234" t="s">
        <v>115</v>
      </c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6"/>
    </row>
    <row r="10" spans="1:36" ht="45" customHeight="1">
      <c r="A10" s="296" t="s">
        <v>78</v>
      </c>
      <c r="B10" s="297"/>
      <c r="C10" s="297"/>
      <c r="D10" s="297"/>
      <c r="E10" s="297"/>
      <c r="F10" s="298"/>
      <c r="G10" s="299" t="s">
        <v>79</v>
      </c>
      <c r="H10" s="300"/>
      <c r="I10" s="300"/>
      <c r="J10" s="300"/>
      <c r="K10" s="301"/>
      <c r="L10" s="4"/>
      <c r="M10" s="231"/>
      <c r="N10" s="232"/>
      <c r="O10" s="232"/>
      <c r="P10" s="232"/>
      <c r="Q10" s="232"/>
      <c r="R10" s="232"/>
      <c r="S10" s="232"/>
      <c r="T10" s="233"/>
      <c r="U10" s="243" t="s">
        <v>57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45"/>
    </row>
    <row r="11" spans="1:36" ht="30.75" customHeight="1">
      <c r="A11" s="186" t="s">
        <v>58</v>
      </c>
      <c r="B11" s="187"/>
      <c r="C11" s="187"/>
      <c r="D11" s="187"/>
      <c r="E11" s="187"/>
      <c r="F11" s="188"/>
      <c r="G11" s="192" t="s">
        <v>59</v>
      </c>
      <c r="H11" s="123"/>
      <c r="I11" s="123"/>
      <c r="J11" s="123"/>
      <c r="K11" s="193"/>
      <c r="L11" s="4"/>
      <c r="M11" s="194" t="s">
        <v>60</v>
      </c>
      <c r="N11" s="195"/>
      <c r="O11" s="195"/>
      <c r="P11" s="195"/>
      <c r="Q11" s="195"/>
      <c r="R11" s="195"/>
      <c r="S11" s="195"/>
      <c r="T11" s="195"/>
      <c r="U11" s="196" t="s">
        <v>61</v>
      </c>
      <c r="V11" s="196"/>
      <c r="W11" s="196"/>
      <c r="X11" s="197"/>
      <c r="Y11" s="302" t="s">
        <v>65</v>
      </c>
      <c r="Z11" s="303"/>
      <c r="AA11" s="303"/>
      <c r="AB11" s="303"/>
      <c r="AC11" s="303"/>
      <c r="AD11" s="303"/>
      <c r="AE11" s="303"/>
      <c r="AF11" s="303"/>
      <c r="AG11" s="303"/>
      <c r="AH11" s="303"/>
      <c r="AI11" s="304"/>
    </row>
    <row r="12" spans="1:36" ht="18.75" customHeight="1">
      <c r="A12" s="189"/>
      <c r="B12" s="190"/>
      <c r="C12" s="190"/>
      <c r="D12" s="190"/>
      <c r="E12" s="190"/>
      <c r="F12" s="191"/>
      <c r="G12" s="192"/>
      <c r="H12" s="123"/>
      <c r="I12" s="123"/>
      <c r="J12" s="123"/>
      <c r="K12" s="193"/>
      <c r="L12" s="4"/>
      <c r="M12" s="194"/>
      <c r="N12" s="195"/>
      <c r="O12" s="195"/>
      <c r="P12" s="195"/>
      <c r="Q12" s="195"/>
      <c r="R12" s="195"/>
      <c r="S12" s="195"/>
      <c r="T12" s="195"/>
      <c r="U12" s="201" t="s">
        <v>62</v>
      </c>
      <c r="V12" s="201"/>
      <c r="W12" s="201"/>
      <c r="X12" s="202"/>
      <c r="Y12" s="305" t="s">
        <v>66</v>
      </c>
      <c r="Z12" s="306"/>
      <c r="AA12" s="306"/>
      <c r="AB12" s="306"/>
      <c r="AC12" s="306"/>
      <c r="AD12" s="306"/>
      <c r="AE12" s="306"/>
      <c r="AF12" s="306"/>
      <c r="AG12" s="306"/>
      <c r="AH12" s="306"/>
      <c r="AI12" s="307"/>
    </row>
    <row r="13" spans="1:36" ht="12" customHeight="1">
      <c r="A13" s="311" t="s">
        <v>64</v>
      </c>
      <c r="B13" s="312"/>
      <c r="C13" s="312"/>
      <c r="D13" s="312"/>
      <c r="E13" s="312"/>
      <c r="F13" s="312"/>
      <c r="G13" s="315" t="s">
        <v>69</v>
      </c>
      <c r="H13" s="316"/>
      <c r="I13" s="316"/>
      <c r="J13" s="316"/>
      <c r="K13" s="317"/>
      <c r="L13" s="4"/>
      <c r="M13" s="194"/>
      <c r="N13" s="195"/>
      <c r="O13" s="195"/>
      <c r="P13" s="195"/>
      <c r="Q13" s="195"/>
      <c r="R13" s="195"/>
      <c r="S13" s="195"/>
      <c r="T13" s="195"/>
      <c r="U13" s="201"/>
      <c r="V13" s="201"/>
      <c r="W13" s="201"/>
      <c r="X13" s="202"/>
      <c r="Y13" s="308"/>
      <c r="Z13" s="309"/>
      <c r="AA13" s="309"/>
      <c r="AB13" s="309"/>
      <c r="AC13" s="309"/>
      <c r="AD13" s="309"/>
      <c r="AE13" s="309"/>
      <c r="AF13" s="309"/>
      <c r="AG13" s="309"/>
      <c r="AH13" s="309"/>
      <c r="AI13" s="310"/>
    </row>
    <row r="14" spans="1:36" ht="34.5" customHeight="1">
      <c r="A14" s="313"/>
      <c r="B14" s="314"/>
      <c r="C14" s="314"/>
      <c r="D14" s="314"/>
      <c r="E14" s="314"/>
      <c r="F14" s="314"/>
      <c r="G14" s="318"/>
      <c r="H14" s="319"/>
      <c r="I14" s="319"/>
      <c r="J14" s="319"/>
      <c r="K14" s="320"/>
      <c r="L14" s="4"/>
      <c r="M14" s="194"/>
      <c r="N14" s="195"/>
      <c r="O14" s="195"/>
      <c r="P14" s="195"/>
      <c r="Q14" s="195"/>
      <c r="R14" s="195"/>
      <c r="S14" s="195"/>
      <c r="T14" s="195"/>
      <c r="U14" s="219" t="s">
        <v>63</v>
      </c>
      <c r="V14" s="219"/>
      <c r="W14" s="219"/>
      <c r="X14" s="220"/>
      <c r="Y14" s="321" t="s">
        <v>67</v>
      </c>
      <c r="Z14" s="322"/>
      <c r="AA14" s="322"/>
      <c r="AB14" s="322"/>
      <c r="AC14" s="322"/>
      <c r="AD14" s="322"/>
      <c r="AE14" s="322"/>
      <c r="AF14" s="322"/>
      <c r="AG14" s="322"/>
      <c r="AH14" s="322"/>
      <c r="AI14" s="323"/>
    </row>
    <row r="15" spans="1:36" ht="27" customHeight="1">
      <c r="A15" s="159" t="s">
        <v>34</v>
      </c>
      <c r="B15" s="160"/>
      <c r="C15" s="161"/>
      <c r="D15" s="165" t="s">
        <v>53</v>
      </c>
      <c r="E15" s="165"/>
      <c r="F15" s="165"/>
      <c r="G15" s="165"/>
      <c r="H15" s="165"/>
      <c r="I15" s="165"/>
      <c r="J15" s="165"/>
      <c r="K15" s="165"/>
      <c r="L15" s="166"/>
      <c r="M15" s="165"/>
      <c r="N15" s="165"/>
      <c r="O15" s="167"/>
      <c r="P15" s="168" t="s">
        <v>98</v>
      </c>
      <c r="Q15" s="169"/>
      <c r="R15" s="169"/>
      <c r="S15" s="169"/>
      <c r="T15" s="169"/>
      <c r="U15" s="169"/>
      <c r="V15" s="169"/>
      <c r="W15" s="169"/>
      <c r="X15" s="169"/>
      <c r="Y15" s="170"/>
      <c r="Z15" s="174" t="s">
        <v>100</v>
      </c>
      <c r="AA15" s="175"/>
      <c r="AB15" s="175"/>
      <c r="AC15" s="175"/>
      <c r="AD15" s="176"/>
      <c r="AE15" s="180" t="s">
        <v>99</v>
      </c>
      <c r="AF15" s="181"/>
      <c r="AG15" s="181"/>
      <c r="AH15" s="181"/>
      <c r="AI15" s="182"/>
      <c r="AJ15" s="13"/>
    </row>
    <row r="16" spans="1:36" ht="27" customHeight="1">
      <c r="A16" s="162"/>
      <c r="B16" s="163"/>
      <c r="C16" s="164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4"/>
      <c r="P16" s="171"/>
      <c r="Q16" s="172"/>
      <c r="R16" s="172"/>
      <c r="S16" s="172"/>
      <c r="T16" s="172"/>
      <c r="U16" s="172"/>
      <c r="V16" s="172"/>
      <c r="W16" s="172"/>
      <c r="X16" s="172"/>
      <c r="Y16" s="173"/>
      <c r="Z16" s="177"/>
      <c r="AA16" s="178"/>
      <c r="AB16" s="178"/>
      <c r="AC16" s="178"/>
      <c r="AD16" s="179"/>
      <c r="AE16" s="183"/>
      <c r="AF16" s="184"/>
      <c r="AG16" s="184"/>
      <c r="AH16" s="184"/>
      <c r="AI16" s="185"/>
      <c r="AJ16" s="13"/>
    </row>
    <row r="17" spans="1:39" ht="29.25" customHeight="1">
      <c r="A17" s="330" t="s">
        <v>73</v>
      </c>
      <c r="B17" s="331"/>
      <c r="C17" s="332"/>
      <c r="D17" s="330" t="s">
        <v>74</v>
      </c>
      <c r="E17" s="331"/>
      <c r="F17" s="331"/>
      <c r="G17" s="324" t="s">
        <v>70</v>
      </c>
      <c r="H17" s="324"/>
      <c r="I17" s="150" t="s">
        <v>30</v>
      </c>
      <c r="J17" s="324" t="s">
        <v>71</v>
      </c>
      <c r="K17" s="324"/>
      <c r="L17" s="150" t="s">
        <v>51</v>
      </c>
      <c r="M17" s="324" t="s">
        <v>71</v>
      </c>
      <c r="N17" s="324"/>
      <c r="O17" s="144" t="s">
        <v>41</v>
      </c>
      <c r="P17" s="326">
        <v>17</v>
      </c>
      <c r="Q17" s="327"/>
      <c r="R17" s="150" t="s">
        <v>92</v>
      </c>
      <c r="S17" s="150"/>
      <c r="T17" s="344">
        <v>280000</v>
      </c>
      <c r="U17" s="344"/>
      <c r="V17" s="344"/>
      <c r="W17" s="344"/>
      <c r="X17" s="150" t="s">
        <v>19</v>
      </c>
      <c r="Y17" s="150"/>
      <c r="Z17" s="340">
        <f>IF('記入例（裏）'!D23&gt;0,'記入例（裏）'!D23,"")</f>
        <v>20</v>
      </c>
      <c r="AA17" s="341"/>
      <c r="AB17" s="341"/>
      <c r="AC17" s="341"/>
      <c r="AD17" s="133" t="s">
        <v>28</v>
      </c>
      <c r="AE17" s="336">
        <f>IF('記入例（裏）'!N38&gt;0,'記入例（裏）'!N38+'記入例（裏）'!F38+'記入例（裏）'!A38,"")</f>
        <v>59</v>
      </c>
      <c r="AF17" s="337"/>
      <c r="AG17" s="337"/>
      <c r="AH17" s="337"/>
      <c r="AI17" s="135" t="s">
        <v>28</v>
      </c>
      <c r="AJ17" s="11"/>
    </row>
    <row r="18" spans="1:39" ht="29.25" customHeight="1">
      <c r="A18" s="333"/>
      <c r="B18" s="334"/>
      <c r="C18" s="335"/>
      <c r="D18" s="333"/>
      <c r="E18" s="334"/>
      <c r="F18" s="334"/>
      <c r="G18" s="325"/>
      <c r="H18" s="325"/>
      <c r="I18" s="151"/>
      <c r="J18" s="325"/>
      <c r="K18" s="325"/>
      <c r="L18" s="151"/>
      <c r="M18" s="325"/>
      <c r="N18" s="325"/>
      <c r="O18" s="145"/>
      <c r="P18" s="328"/>
      <c r="Q18" s="329"/>
      <c r="R18" s="151"/>
      <c r="S18" s="151"/>
      <c r="T18" s="345"/>
      <c r="U18" s="345"/>
      <c r="V18" s="345"/>
      <c r="W18" s="345"/>
      <c r="X18" s="151"/>
      <c r="Y18" s="151"/>
      <c r="Z18" s="342"/>
      <c r="AA18" s="343"/>
      <c r="AB18" s="343"/>
      <c r="AC18" s="343"/>
      <c r="AD18" s="134"/>
      <c r="AE18" s="338"/>
      <c r="AF18" s="339"/>
      <c r="AG18" s="339"/>
      <c r="AH18" s="339"/>
      <c r="AI18" s="136"/>
      <c r="AJ18" s="11"/>
    </row>
    <row r="19" spans="1:39" ht="46.5" customHeight="1">
      <c r="A19" s="137" t="s">
        <v>52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 t="s">
        <v>102</v>
      </c>
      <c r="AB19" s="140"/>
      <c r="AC19" s="140"/>
      <c r="AD19" s="140"/>
      <c r="AE19" s="140"/>
      <c r="AF19" s="140"/>
      <c r="AG19" s="140"/>
      <c r="AH19" s="140"/>
      <c r="AI19" s="141"/>
      <c r="AJ19" s="12"/>
    </row>
    <row r="20" spans="1:39" ht="51.75" customHeight="1">
      <c r="A20" s="127" t="s">
        <v>29</v>
      </c>
      <c r="B20" s="128"/>
      <c r="C20" s="128"/>
      <c r="D20" s="293">
        <v>29</v>
      </c>
      <c r="E20" s="293"/>
      <c r="F20" s="129" t="s">
        <v>30</v>
      </c>
      <c r="G20" s="129"/>
      <c r="H20" s="293">
        <v>2</v>
      </c>
      <c r="I20" s="293"/>
      <c r="J20" s="74" t="s">
        <v>51</v>
      </c>
      <c r="K20" s="293">
        <v>1</v>
      </c>
      <c r="L20" s="293"/>
      <c r="M20" s="95" t="s">
        <v>28</v>
      </c>
      <c r="N20" s="125" t="s">
        <v>101</v>
      </c>
      <c r="O20" s="125"/>
      <c r="P20" s="125" t="s">
        <v>29</v>
      </c>
      <c r="Q20" s="125"/>
      <c r="R20" s="293">
        <v>29</v>
      </c>
      <c r="S20" s="293"/>
      <c r="T20" s="74" t="s">
        <v>30</v>
      </c>
      <c r="U20" s="293">
        <v>2</v>
      </c>
      <c r="V20" s="293"/>
      <c r="W20" s="96" t="s">
        <v>51</v>
      </c>
      <c r="X20" s="293">
        <v>28</v>
      </c>
      <c r="Y20" s="293"/>
      <c r="Z20" s="98" t="s">
        <v>28</v>
      </c>
      <c r="AA20" s="294">
        <f>IF('記入例（裏）'!P20&gt;0,'記入例（裏）'!P20,"")</f>
        <v>156962</v>
      </c>
      <c r="AB20" s="295"/>
      <c r="AC20" s="295"/>
      <c r="AD20" s="295"/>
      <c r="AE20" s="295" t="str">
        <f>IF('記入例（裏）'!I26&gt;0,'記入例（裏）'!I26,"")</f>
        <v/>
      </c>
      <c r="AF20" s="295"/>
      <c r="AG20" s="295"/>
      <c r="AH20" s="295"/>
      <c r="AI20" s="97" t="s">
        <v>19</v>
      </c>
      <c r="AJ20" s="10"/>
    </row>
    <row r="21" spans="1:39" ht="39" customHeight="1">
      <c r="A21" s="42"/>
      <c r="B21" s="15"/>
      <c r="C21" s="15"/>
      <c r="D21" s="15"/>
      <c r="E21" s="15"/>
      <c r="F21" s="16"/>
      <c r="G21" s="16"/>
      <c r="H21" s="16"/>
      <c r="I21" s="22" t="s">
        <v>4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7"/>
      <c r="AD21" s="7"/>
      <c r="AE21" s="4"/>
      <c r="AF21" s="4"/>
      <c r="AG21" s="4"/>
      <c r="AH21" s="4"/>
      <c r="AI21" s="43"/>
      <c r="AJ21" s="4"/>
    </row>
    <row r="22" spans="1:39" ht="11.25" customHeight="1">
      <c r="A22" s="37"/>
      <c r="B22" s="15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7"/>
      <c r="AD22" s="7"/>
      <c r="AE22" s="4"/>
      <c r="AF22" s="4"/>
      <c r="AG22" s="4"/>
      <c r="AH22" s="4"/>
      <c r="AI22" s="43"/>
      <c r="AJ22" s="4"/>
    </row>
    <row r="23" spans="1:39" ht="23.25" customHeight="1">
      <c r="A23" s="37"/>
      <c r="B23" s="15"/>
      <c r="C23" s="15"/>
      <c r="D23" s="15"/>
      <c r="E23" s="15"/>
      <c r="F23" s="16"/>
      <c r="G23" s="16"/>
      <c r="H23" s="16"/>
      <c r="I23" s="123" t="s">
        <v>5</v>
      </c>
      <c r="J23" s="123"/>
      <c r="K23" s="19"/>
      <c r="L23" s="20" t="s">
        <v>1</v>
      </c>
      <c r="M23" s="19"/>
      <c r="N23" s="19" t="s">
        <v>2</v>
      </c>
      <c r="O23" s="19"/>
      <c r="P23" s="17" t="s">
        <v>3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  <c r="AB23" s="17"/>
      <c r="AC23" s="19"/>
      <c r="AD23" s="20"/>
      <c r="AE23" s="124"/>
      <c r="AF23" s="124"/>
      <c r="AG23" s="19"/>
      <c r="AH23" s="4"/>
      <c r="AI23" s="43"/>
      <c r="AJ23" s="4"/>
    </row>
    <row r="24" spans="1:39" ht="26.25" customHeight="1">
      <c r="A24" s="37"/>
      <c r="B24" s="15"/>
      <c r="C24" s="15"/>
      <c r="D24" s="15"/>
      <c r="E24" s="15"/>
      <c r="F24" s="15"/>
      <c r="G24" s="14"/>
      <c r="H24" s="14"/>
      <c r="I24" s="14"/>
      <c r="J24" s="16"/>
      <c r="K24" s="16"/>
      <c r="L24" s="116" t="s">
        <v>12</v>
      </c>
      <c r="M24" s="116"/>
      <c r="N24" s="116"/>
      <c r="O24" s="339">
        <f>'記入例（裏）'!Q25</f>
        <v>13620</v>
      </c>
      <c r="P24" s="339"/>
      <c r="Q24" s="339"/>
      <c r="R24" s="339"/>
      <c r="S24" s="339"/>
      <c r="T24" s="75" t="s">
        <v>8</v>
      </c>
      <c r="U24" s="16"/>
      <c r="V24" s="16"/>
      <c r="W24" s="16"/>
      <c r="X24" s="16"/>
      <c r="Y24" s="76"/>
      <c r="Z24" s="4"/>
      <c r="AA24" s="4"/>
      <c r="AB24" s="4"/>
      <c r="AC24" s="4"/>
      <c r="AD24" s="4"/>
      <c r="AE24" s="4"/>
      <c r="AF24" s="4"/>
      <c r="AG24" s="4"/>
      <c r="AH24" s="10"/>
      <c r="AI24" s="44"/>
      <c r="AJ24" s="10"/>
      <c r="AM24" s="9"/>
    </row>
    <row r="25" spans="1:39" ht="19.5" customHeight="1">
      <c r="A25" s="37"/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2"/>
      <c r="W25" s="22"/>
      <c r="X25" s="22"/>
      <c r="Y25" s="22" t="s">
        <v>13</v>
      </c>
      <c r="Z25" s="22"/>
      <c r="AB25" s="22"/>
      <c r="AC25" s="7"/>
      <c r="AD25" s="7"/>
      <c r="AE25" s="4"/>
      <c r="AF25" s="4"/>
      <c r="AG25" s="4"/>
      <c r="AH25" s="4"/>
      <c r="AI25" s="43"/>
      <c r="AJ25" s="4"/>
    </row>
    <row r="26" spans="1:39" ht="8.25" customHeight="1">
      <c r="A26" s="37"/>
      <c r="B26" s="15"/>
      <c r="C26" s="15"/>
      <c r="D26" s="15"/>
      <c r="E26" s="15"/>
      <c r="F26" s="15"/>
      <c r="G26" s="14"/>
      <c r="H26" s="14"/>
      <c r="I26" s="14"/>
      <c r="J26" s="16"/>
      <c r="K26" s="16"/>
      <c r="L26" s="16"/>
      <c r="M26" s="16"/>
      <c r="N26" s="16"/>
      <c r="O26" s="16"/>
      <c r="P26" s="16"/>
      <c r="Q26" s="16"/>
      <c r="R26" s="18"/>
      <c r="S26" s="15"/>
      <c r="T26" s="15"/>
      <c r="U26" s="16"/>
      <c r="V26" s="22"/>
      <c r="W26" s="22"/>
      <c r="X26" s="22"/>
      <c r="Y26" s="22"/>
      <c r="Z26" s="22"/>
      <c r="AA26" s="22"/>
      <c r="AB26" s="22"/>
      <c r="AC26" s="10"/>
      <c r="AD26" s="10"/>
      <c r="AE26" s="10"/>
      <c r="AF26" s="10"/>
      <c r="AG26" s="10"/>
      <c r="AH26" s="10"/>
      <c r="AI26" s="44"/>
      <c r="AJ26" s="10"/>
    </row>
    <row r="27" spans="1:39" ht="21" customHeight="1">
      <c r="A27" s="37"/>
      <c r="B27" s="15"/>
      <c r="C27" s="15"/>
      <c r="D27" s="15"/>
      <c r="E27" s="15"/>
      <c r="F27" s="15"/>
      <c r="G27" s="14"/>
      <c r="H27" s="14"/>
      <c r="I27" s="14"/>
      <c r="J27" s="16"/>
      <c r="K27" s="16"/>
      <c r="L27" s="16"/>
      <c r="M27" s="16"/>
      <c r="N27" s="16"/>
      <c r="O27" s="16"/>
      <c r="P27" s="16"/>
      <c r="Q27" s="16"/>
      <c r="R27" s="18"/>
      <c r="S27" s="15"/>
      <c r="T27" s="15"/>
      <c r="U27" s="16"/>
      <c r="V27" s="22"/>
      <c r="W27" s="23" t="s">
        <v>14</v>
      </c>
      <c r="X27" s="22"/>
      <c r="Y27" s="22" t="s">
        <v>15</v>
      </c>
      <c r="Z27" s="22"/>
      <c r="AB27" s="22"/>
      <c r="AC27" s="10"/>
      <c r="AD27" s="10"/>
      <c r="AE27" s="10"/>
      <c r="AF27" s="10"/>
      <c r="AG27" s="10"/>
      <c r="AH27" s="10"/>
      <c r="AI27" s="44"/>
      <c r="AJ27" s="10"/>
    </row>
    <row r="28" spans="1:39" ht="16.5" customHeight="1">
      <c r="A28" s="35"/>
      <c r="B28" s="36"/>
      <c r="C28" s="36"/>
      <c r="D28" s="36"/>
      <c r="E28" s="36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9"/>
      <c r="Z28" s="38"/>
      <c r="AA28" s="38"/>
      <c r="AB28" s="38"/>
      <c r="AC28" s="40"/>
      <c r="AD28" s="40"/>
      <c r="AE28" s="41"/>
      <c r="AF28" s="41"/>
      <c r="AG28" s="41"/>
      <c r="AH28" s="41"/>
      <c r="AI28" s="48"/>
      <c r="AJ28" s="4"/>
    </row>
    <row r="29" spans="1:39" ht="16.5" customHeight="1">
      <c r="A29" s="4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4"/>
      <c r="AD29" s="4"/>
      <c r="AE29" s="4"/>
      <c r="AF29" s="4"/>
      <c r="AG29" s="4"/>
      <c r="AH29" s="4"/>
      <c r="AI29" s="43"/>
      <c r="AJ29" s="4"/>
    </row>
    <row r="30" spans="1:39" ht="27" customHeight="1">
      <c r="A30" s="45"/>
      <c r="B30" s="5" t="s">
        <v>16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18"/>
      <c r="S30" s="118"/>
      <c r="T30" s="118"/>
      <c r="U30" s="17"/>
      <c r="V30" s="17"/>
      <c r="W30" s="17"/>
      <c r="X30" s="17"/>
      <c r="Y30" s="17"/>
      <c r="Z30" s="17"/>
      <c r="AA30" s="17"/>
      <c r="AB30" s="17"/>
      <c r="AC30" s="4"/>
      <c r="AD30" s="4"/>
      <c r="AE30" s="4"/>
      <c r="AF30" s="4"/>
      <c r="AG30" s="4"/>
      <c r="AH30" s="4"/>
      <c r="AI30" s="43"/>
      <c r="AJ30" s="4"/>
    </row>
    <row r="31" spans="1:39" ht="39.75" customHeight="1">
      <c r="A31" s="45"/>
      <c r="B31" s="17"/>
      <c r="C31" s="24" t="s">
        <v>7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4"/>
      <c r="AD31" s="4"/>
      <c r="AE31" s="4"/>
      <c r="AF31" s="4"/>
      <c r="AG31" s="4"/>
      <c r="AH31" s="4"/>
      <c r="AI31" s="43"/>
      <c r="AJ31" s="4"/>
    </row>
    <row r="32" spans="1:39" ht="24" customHeight="1">
      <c r="A32" s="45"/>
      <c r="B32" s="17"/>
      <c r="C32" s="4"/>
      <c r="D32" s="4"/>
      <c r="E32" s="123" t="s">
        <v>5</v>
      </c>
      <c r="F32" s="123"/>
      <c r="G32" s="19"/>
      <c r="H32" s="20" t="s">
        <v>1</v>
      </c>
      <c r="I32" s="19"/>
      <c r="J32" s="19" t="s">
        <v>2</v>
      </c>
      <c r="K32" s="19"/>
      <c r="L32" s="17" t="s">
        <v>3</v>
      </c>
      <c r="M32" s="15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4"/>
      <c r="AD32" s="4"/>
      <c r="AE32" s="4"/>
      <c r="AF32" s="4"/>
      <c r="AG32" s="4"/>
      <c r="AH32" s="4"/>
      <c r="AI32" s="43"/>
      <c r="AJ32" s="4"/>
    </row>
    <row r="33" spans="1:36" ht="25.5" customHeight="1">
      <c r="A33" s="45"/>
      <c r="B33" s="17"/>
      <c r="C33" s="17"/>
      <c r="D33" s="1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7"/>
      <c r="Q33" s="17"/>
      <c r="R33" s="17"/>
      <c r="S33" s="5" t="s">
        <v>17</v>
      </c>
      <c r="T33" s="17"/>
      <c r="U33" s="17"/>
      <c r="V33" s="346" t="s">
        <v>65</v>
      </c>
      <c r="W33" s="346"/>
      <c r="X33" s="346"/>
      <c r="Y33" s="346"/>
      <c r="Z33" s="346"/>
      <c r="AA33" s="346"/>
      <c r="AB33" s="346"/>
      <c r="AC33" s="4"/>
      <c r="AD33" s="4"/>
      <c r="AE33" s="4"/>
      <c r="AF33" s="4"/>
      <c r="AG33" s="4"/>
      <c r="AH33" s="4"/>
      <c r="AI33" s="43"/>
      <c r="AJ33" s="4"/>
    </row>
    <row r="34" spans="1:36" ht="9.75" customHeight="1">
      <c r="A34" s="4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4"/>
      <c r="M34" s="4"/>
      <c r="N34" s="4"/>
      <c r="O34" s="4"/>
      <c r="P34" s="17"/>
      <c r="Q34" s="17"/>
      <c r="R34" s="17"/>
      <c r="S34" s="5"/>
      <c r="T34" s="17"/>
      <c r="U34" s="17"/>
      <c r="V34" s="17"/>
      <c r="W34" s="17"/>
      <c r="X34" s="17"/>
      <c r="Y34" s="17"/>
      <c r="Z34" s="17"/>
      <c r="AA34" s="17"/>
      <c r="AB34" s="17"/>
      <c r="AC34" s="4"/>
      <c r="AD34" s="4"/>
      <c r="AE34" s="4"/>
      <c r="AF34" s="4"/>
      <c r="AG34" s="4"/>
      <c r="AH34" s="4"/>
      <c r="AI34" s="43"/>
      <c r="AJ34" s="4"/>
    </row>
    <row r="35" spans="1:36" ht="24" customHeight="1">
      <c r="A35" s="4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4"/>
      <c r="M35" s="4"/>
      <c r="N35" s="4"/>
      <c r="O35" s="4"/>
      <c r="P35" s="17"/>
      <c r="Q35" s="17"/>
      <c r="R35" s="17"/>
      <c r="S35" s="5" t="s">
        <v>6</v>
      </c>
      <c r="T35" s="17"/>
      <c r="U35" s="17"/>
      <c r="V35" s="347" t="s">
        <v>64</v>
      </c>
      <c r="W35" s="347"/>
      <c r="X35" s="347"/>
      <c r="Y35" s="347"/>
      <c r="Z35" s="347"/>
      <c r="AA35" s="347"/>
      <c r="AB35" s="17"/>
      <c r="AC35" s="4"/>
      <c r="AD35" s="4"/>
      <c r="AE35" s="4"/>
      <c r="AF35" s="4"/>
      <c r="AG35" s="6"/>
      <c r="AH35" s="4"/>
      <c r="AI35" s="43"/>
      <c r="AJ35" s="4"/>
    </row>
    <row r="36" spans="1:36" ht="13.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1"/>
      <c r="AD36" s="41"/>
      <c r="AE36" s="41"/>
      <c r="AF36" s="41"/>
      <c r="AG36" s="41"/>
      <c r="AH36" s="41"/>
      <c r="AI36" s="48"/>
      <c r="AJ36" s="4"/>
    </row>
    <row r="37" spans="1:36" ht="11.25" customHeight="1">
      <c r="A37" s="4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4"/>
      <c r="AD37" s="4"/>
      <c r="AE37" s="4"/>
      <c r="AF37" s="4"/>
      <c r="AG37" s="4"/>
      <c r="AH37" s="4"/>
      <c r="AI37" s="43"/>
      <c r="AJ37" s="4"/>
    </row>
    <row r="38" spans="1:36" ht="32.25" customHeight="1">
      <c r="A38" s="45"/>
      <c r="B38" s="5" t="s">
        <v>42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4"/>
      <c r="AD38" s="4"/>
      <c r="AE38" s="4"/>
      <c r="AF38" s="4"/>
      <c r="AG38" s="4"/>
      <c r="AH38" s="4"/>
      <c r="AI38" s="43"/>
      <c r="AJ38" s="4"/>
    </row>
    <row r="39" spans="1:36" ht="14.25">
      <c r="A39" s="45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4"/>
      <c r="AD39" s="4"/>
      <c r="AE39" s="4"/>
      <c r="AF39" s="4"/>
      <c r="AG39" s="4"/>
      <c r="AH39" s="4"/>
      <c r="AI39" s="43"/>
      <c r="AJ39" s="4"/>
    </row>
    <row r="40" spans="1:36" ht="21.75" customHeight="1">
      <c r="A40" s="45"/>
      <c r="B40" s="17"/>
      <c r="C40" s="4"/>
      <c r="D40" s="4"/>
      <c r="E40" s="123" t="s">
        <v>5</v>
      </c>
      <c r="F40" s="123"/>
      <c r="G40" s="19"/>
      <c r="H40" s="20" t="s">
        <v>1</v>
      </c>
      <c r="I40" s="19"/>
      <c r="J40" s="20" t="s">
        <v>2</v>
      </c>
      <c r="K40" s="19"/>
      <c r="L40" s="20" t="s">
        <v>3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4"/>
      <c r="AD40" s="4"/>
      <c r="AE40" s="4"/>
      <c r="AF40" s="4"/>
      <c r="AG40" s="4"/>
      <c r="AH40" s="4"/>
      <c r="AI40" s="43"/>
      <c r="AJ40" s="4"/>
    </row>
    <row r="41" spans="1:36" ht="24" customHeight="1">
      <c r="A41" s="45"/>
      <c r="B41" s="17"/>
      <c r="C41" s="17"/>
      <c r="D41" s="17"/>
      <c r="E41" s="4"/>
      <c r="F41" s="4"/>
      <c r="G41" s="4"/>
      <c r="H41" s="4"/>
      <c r="I41" s="4"/>
      <c r="J41" s="4"/>
      <c r="K41" s="4"/>
      <c r="L41" s="4"/>
      <c r="M41" s="4"/>
      <c r="N41" s="4"/>
      <c r="O41" s="17"/>
      <c r="P41" s="17"/>
      <c r="Q41" s="17"/>
      <c r="R41" s="17"/>
      <c r="S41" s="5" t="s">
        <v>32</v>
      </c>
      <c r="T41" s="17"/>
      <c r="U41" s="17"/>
      <c r="V41" s="114" t="s">
        <v>80</v>
      </c>
      <c r="W41" s="114"/>
      <c r="X41" s="114"/>
      <c r="Y41" s="114"/>
      <c r="Z41" s="114"/>
      <c r="AA41" s="114"/>
      <c r="AB41" s="114"/>
      <c r="AC41" s="114"/>
      <c r="AD41" s="4"/>
      <c r="AE41" s="4"/>
      <c r="AF41" s="4"/>
      <c r="AG41" s="4"/>
      <c r="AH41" s="4"/>
      <c r="AI41" s="43"/>
      <c r="AJ41" s="4"/>
    </row>
    <row r="42" spans="1:36" ht="17.25">
      <c r="A42" s="45"/>
      <c r="B42" s="17"/>
      <c r="C42" s="17"/>
      <c r="D42" s="17"/>
      <c r="E42" s="17"/>
      <c r="F42" s="17"/>
      <c r="G42" s="17"/>
      <c r="H42" s="17"/>
      <c r="I42" s="17"/>
      <c r="J42" s="17"/>
      <c r="K42" s="4"/>
      <c r="L42" s="4"/>
      <c r="M42" s="4"/>
      <c r="N42" s="4"/>
      <c r="O42" s="17"/>
      <c r="P42" s="17"/>
      <c r="Q42" s="17"/>
      <c r="R42" s="17"/>
      <c r="S42" s="5"/>
      <c r="T42" s="17"/>
      <c r="U42" s="17"/>
      <c r="V42" s="17"/>
      <c r="W42" s="17"/>
      <c r="X42" s="17"/>
      <c r="Y42" s="17"/>
      <c r="Z42" s="17"/>
      <c r="AA42" s="17"/>
      <c r="AB42" s="17"/>
      <c r="AC42" s="4"/>
      <c r="AD42" s="4"/>
      <c r="AE42" s="4"/>
      <c r="AF42" s="4"/>
      <c r="AG42" s="4"/>
      <c r="AH42" s="4"/>
      <c r="AI42" s="43"/>
      <c r="AJ42" s="4"/>
    </row>
    <row r="43" spans="1:36" ht="26.25" customHeight="1">
      <c r="A43" s="45"/>
      <c r="B43" s="17"/>
      <c r="C43" s="17"/>
      <c r="D43" s="17"/>
      <c r="E43" s="17"/>
      <c r="F43" s="17"/>
      <c r="G43" s="17"/>
      <c r="H43" s="17"/>
      <c r="I43" s="17"/>
      <c r="J43" s="17"/>
      <c r="K43" s="4"/>
      <c r="L43" s="4"/>
      <c r="M43" s="4"/>
      <c r="N43" s="4"/>
      <c r="O43" s="17"/>
      <c r="P43" s="17"/>
      <c r="Q43" s="17"/>
      <c r="R43" s="17"/>
      <c r="S43" s="5" t="s">
        <v>6</v>
      </c>
      <c r="T43" s="17"/>
      <c r="U43" s="17"/>
      <c r="V43" s="114" t="s">
        <v>75</v>
      </c>
      <c r="W43" s="114"/>
      <c r="X43" s="114"/>
      <c r="Y43" s="114"/>
      <c r="Z43" s="114"/>
      <c r="AA43" s="114"/>
      <c r="AB43" s="114"/>
      <c r="AC43" s="114"/>
      <c r="AD43" s="4"/>
      <c r="AE43" s="4"/>
      <c r="AF43" s="4"/>
      <c r="AG43" s="6"/>
      <c r="AH43" s="4"/>
      <c r="AI43" s="43"/>
      <c r="AJ43" s="4"/>
    </row>
    <row r="44" spans="1:36" ht="14.2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1"/>
      <c r="AD44" s="41"/>
      <c r="AE44" s="41"/>
      <c r="AF44" s="41"/>
      <c r="AG44" s="41"/>
      <c r="AH44" s="41"/>
      <c r="AI44" s="48"/>
      <c r="AJ44" s="4"/>
    </row>
    <row r="45" spans="1:36" ht="14.25">
      <c r="A45" s="49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4"/>
      <c r="AD45" s="4"/>
      <c r="AE45" s="4"/>
      <c r="AF45" s="4"/>
      <c r="AG45" s="4"/>
      <c r="AH45" s="4"/>
      <c r="AI45" s="4"/>
      <c r="AJ45" s="4"/>
    </row>
    <row r="46" spans="1:36" s="21" customFormat="1" ht="15.75" customHeight="1">
      <c r="B46" s="17" t="s">
        <v>43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6" s="21" customFormat="1" ht="15.75" customHeight="1">
      <c r="B47" s="17" t="s">
        <v>46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6" s="21" customFormat="1" ht="15.75" customHeight="1">
      <c r="B48" s="17" t="s">
        <v>47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 s="21" customFormat="1" ht="15.75" customHeight="1">
      <c r="B49" s="17" t="s">
        <v>44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s="21" customFormat="1" ht="15.75" customHeight="1">
      <c r="B50" s="17" t="s">
        <v>48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15" t="s">
        <v>97</v>
      </c>
      <c r="AI50" s="115"/>
    </row>
    <row r="51" spans="1:3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</sheetData>
  <protectedRanges>
    <protectedRange sqref="N20:Q20" name="範囲1"/>
  </protectedRanges>
  <mergeCells count="84">
    <mergeCell ref="R30:T30"/>
    <mergeCell ref="E32:F32"/>
    <mergeCell ref="E40:F40"/>
    <mergeCell ref="AH50:AI50"/>
    <mergeCell ref="V33:AB33"/>
    <mergeCell ref="V35:AA35"/>
    <mergeCell ref="V41:AC41"/>
    <mergeCell ref="V43:AC43"/>
    <mergeCell ref="I23:J23"/>
    <mergeCell ref="AE23:AF23"/>
    <mergeCell ref="L24:N24"/>
    <mergeCell ref="O24:S24"/>
    <mergeCell ref="X20:Y20"/>
    <mergeCell ref="P20:Q20"/>
    <mergeCell ref="R20:S20"/>
    <mergeCell ref="N20:O20"/>
    <mergeCell ref="D17:F18"/>
    <mergeCell ref="G17:H18"/>
    <mergeCell ref="I17:I18"/>
    <mergeCell ref="J17:K18"/>
    <mergeCell ref="L17:L18"/>
    <mergeCell ref="P17:Q18"/>
    <mergeCell ref="R17:S18"/>
    <mergeCell ref="A17:C18"/>
    <mergeCell ref="Z15:AD16"/>
    <mergeCell ref="AE15:AI16"/>
    <mergeCell ref="AE17:AH18"/>
    <mergeCell ref="AI17:AI18"/>
    <mergeCell ref="Z17:AC18"/>
    <mergeCell ref="T17:W18"/>
    <mergeCell ref="A11:F12"/>
    <mergeCell ref="G11:K12"/>
    <mergeCell ref="M11:T14"/>
    <mergeCell ref="U11:X11"/>
    <mergeCell ref="Y11:AI11"/>
    <mergeCell ref="U12:X13"/>
    <mergeCell ref="Y12:AI13"/>
    <mergeCell ref="A13:F14"/>
    <mergeCell ref="G13:K14"/>
    <mergeCell ref="U14:X14"/>
    <mergeCell ref="Y14:AI14"/>
    <mergeCell ref="Z4:AI4"/>
    <mergeCell ref="F5:W7"/>
    <mergeCell ref="Z5:AA5"/>
    <mergeCell ref="Z7:AA8"/>
    <mergeCell ref="AC8:AH8"/>
    <mergeCell ref="A9:F9"/>
    <mergeCell ref="G9:K9"/>
    <mergeCell ref="M9:T10"/>
    <mergeCell ref="U9:AI9"/>
    <mergeCell ref="A10:F10"/>
    <mergeCell ref="G10:K10"/>
    <mergeCell ref="U10:AI10"/>
    <mergeCell ref="W1:Y1"/>
    <mergeCell ref="Z1:AG1"/>
    <mergeCell ref="G2:J2"/>
    <mergeCell ref="K2:M2"/>
    <mergeCell ref="N2:P2"/>
    <mergeCell ref="Q2:S2"/>
    <mergeCell ref="T2:V2"/>
    <mergeCell ref="W2:Y2"/>
    <mergeCell ref="Z2:AG2"/>
    <mergeCell ref="T1:V1"/>
    <mergeCell ref="B1:F2"/>
    <mergeCell ref="G1:J1"/>
    <mergeCell ref="K1:M1"/>
    <mergeCell ref="N1:P1"/>
    <mergeCell ref="Q1:S1"/>
    <mergeCell ref="AD17:AD18"/>
    <mergeCell ref="P15:Y16"/>
    <mergeCell ref="K20:L20"/>
    <mergeCell ref="U20:V20"/>
    <mergeCell ref="AA20:AH20"/>
    <mergeCell ref="A19:Z19"/>
    <mergeCell ref="AA19:AI19"/>
    <mergeCell ref="A20:C20"/>
    <mergeCell ref="D20:E20"/>
    <mergeCell ref="F20:G20"/>
    <mergeCell ref="H20:I20"/>
    <mergeCell ref="X17:Y18"/>
    <mergeCell ref="A15:C16"/>
    <mergeCell ref="D15:O16"/>
    <mergeCell ref="M17:N18"/>
    <mergeCell ref="O17:O18"/>
  </mergeCells>
  <phoneticPr fontId="2"/>
  <dataValidations count="2">
    <dataValidation type="list" allowBlank="1" showInputMessage="1" showErrorMessage="1" sqref="D17:F18">
      <formula1>"昭和,平成"</formula1>
    </dataValidation>
    <dataValidation type="list" allowBlank="1" showInputMessage="1" showErrorMessage="1" sqref="A17:C18">
      <formula1>"男,女"</formula1>
    </dataValidation>
  </dataValidations>
  <pageMargins left="0.75" right="0.35" top="0.68" bottom="0.54" header="0.37" footer="0.51200000000000001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showZeros="0" view="pageBreakPreview" zoomScaleNormal="100" zoomScaleSheetLayoutView="100" workbookViewId="0">
      <selection activeCell="Q25" sqref="Q25:S25"/>
    </sheetView>
  </sheetViews>
  <sheetFormatPr defaultRowHeight="13.5"/>
  <cols>
    <col min="1" max="1" width="5.625" customWidth="1"/>
    <col min="2" max="8" width="6.125" customWidth="1"/>
    <col min="9" max="9" width="4.625" customWidth="1"/>
    <col min="10" max="12" width="4" customWidth="1"/>
    <col min="13" max="13" width="4.625" customWidth="1"/>
    <col min="14" max="14" width="4.5" customWidth="1"/>
    <col min="15" max="15" width="4.375" customWidth="1"/>
    <col min="16" max="20" width="4" customWidth="1"/>
    <col min="21" max="21" width="4.875" customWidth="1"/>
    <col min="22" max="71" width="4" customWidth="1"/>
  </cols>
  <sheetData>
    <row r="1" spans="1:21" ht="54" customHeight="1">
      <c r="A1" s="52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4"/>
      <c r="S1" s="54"/>
      <c r="T1" s="54"/>
      <c r="U1" s="55"/>
    </row>
    <row r="2" spans="1:21" ht="18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8"/>
      <c r="S2" s="58"/>
      <c r="T2" s="58"/>
      <c r="U2" s="59"/>
    </row>
    <row r="3" spans="1:21" ht="19.5" customHeight="1">
      <c r="A3" s="60"/>
      <c r="B3" s="26" t="s">
        <v>82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70"/>
      <c r="O3" s="70"/>
      <c r="P3" s="70"/>
      <c r="Q3" s="70"/>
      <c r="R3" s="27"/>
      <c r="S3" s="27"/>
      <c r="T3" s="27"/>
      <c r="U3" s="28"/>
    </row>
    <row r="4" spans="1:21">
      <c r="A4" s="60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7"/>
      <c r="S4" s="27"/>
      <c r="T4" s="27"/>
      <c r="U4" s="28"/>
    </row>
    <row r="5" spans="1:21" ht="18.75" customHeight="1">
      <c r="A5" s="60"/>
      <c r="B5" s="26"/>
      <c r="C5" s="26"/>
      <c r="D5" s="26" t="s">
        <v>81</v>
      </c>
      <c r="E5" s="26"/>
      <c r="F5" s="26"/>
      <c r="G5" s="351">
        <f>'記入例（表）'!T17</f>
        <v>280000</v>
      </c>
      <c r="H5" s="351"/>
      <c r="I5" s="351"/>
      <c r="J5" s="351"/>
      <c r="K5" s="26" t="s">
        <v>19</v>
      </c>
      <c r="L5" s="26" t="s">
        <v>33</v>
      </c>
      <c r="M5" s="26"/>
      <c r="N5" s="351">
        <f>ROUND(G5/22,-1)</f>
        <v>12730</v>
      </c>
      <c r="O5" s="351"/>
      <c r="P5" s="351"/>
      <c r="Q5" s="351"/>
      <c r="R5" s="26" t="s">
        <v>19</v>
      </c>
      <c r="S5" s="27"/>
      <c r="T5" s="27"/>
      <c r="U5" s="28"/>
    </row>
    <row r="6" spans="1:21">
      <c r="A6" s="60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  <c r="R6" s="27"/>
      <c r="S6" s="27"/>
      <c r="T6" s="27"/>
      <c r="U6" s="28"/>
    </row>
    <row r="7" spans="1:21" ht="17.25" customHeight="1">
      <c r="A7" s="60"/>
      <c r="B7" s="26"/>
      <c r="C7" s="26"/>
      <c r="D7" s="26"/>
      <c r="E7" s="26"/>
      <c r="F7" s="26"/>
      <c r="G7" s="26" t="s">
        <v>20</v>
      </c>
      <c r="H7" s="26"/>
      <c r="I7" s="26"/>
      <c r="J7" s="26"/>
      <c r="K7" s="26"/>
      <c r="L7" s="26"/>
      <c r="M7" s="26"/>
      <c r="N7" s="26"/>
      <c r="O7" s="26"/>
      <c r="P7" s="26"/>
      <c r="Q7" s="27"/>
      <c r="R7" s="27"/>
      <c r="S7" s="27"/>
      <c r="T7" s="27"/>
      <c r="U7" s="28"/>
    </row>
    <row r="8" spans="1:21">
      <c r="A8" s="60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  <c r="R8" s="27"/>
      <c r="S8" s="27"/>
      <c r="T8" s="27"/>
      <c r="U8" s="28"/>
    </row>
    <row r="9" spans="1:21">
      <c r="A9" s="60"/>
      <c r="B9" s="26" t="s">
        <v>21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27"/>
      <c r="S9" s="27"/>
      <c r="T9" s="27"/>
      <c r="U9" s="28"/>
    </row>
    <row r="10" spans="1:21">
      <c r="A10" s="60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  <c r="R10" s="27"/>
      <c r="S10" s="27"/>
      <c r="T10" s="27"/>
      <c r="U10" s="28"/>
    </row>
    <row r="11" spans="1:21" ht="19.5" customHeight="1">
      <c r="A11" s="60"/>
      <c r="B11" s="26"/>
      <c r="C11" s="26" t="s">
        <v>82</v>
      </c>
      <c r="D11" s="26"/>
      <c r="E11" s="352">
        <f>N5</f>
        <v>12730</v>
      </c>
      <c r="F11" s="353"/>
      <c r="G11" s="353"/>
      <c r="H11" s="26" t="s">
        <v>93</v>
      </c>
      <c r="I11" s="26"/>
      <c r="J11" s="26"/>
      <c r="K11" s="354">
        <f>E11*67/100</f>
        <v>8529.1</v>
      </c>
      <c r="L11" s="354"/>
      <c r="M11" s="354"/>
      <c r="N11" s="354"/>
      <c r="O11" s="26" t="s">
        <v>19</v>
      </c>
      <c r="R11" s="27"/>
      <c r="S11" s="27"/>
      <c r="T11" s="27"/>
      <c r="U11" s="28"/>
    </row>
    <row r="12" spans="1:21">
      <c r="A12" s="60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7"/>
      <c r="R12" s="27"/>
      <c r="S12" s="27"/>
      <c r="T12" s="27"/>
      <c r="U12" s="28"/>
    </row>
    <row r="13" spans="1:21">
      <c r="A13" s="60"/>
      <c r="B13" s="26" t="s">
        <v>22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7"/>
      <c r="R13" s="27"/>
      <c r="S13" s="27"/>
      <c r="T13" s="27"/>
      <c r="U13" s="28"/>
    </row>
    <row r="14" spans="1:21">
      <c r="A14" s="60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8"/>
    </row>
    <row r="15" spans="1:21" ht="18.75" customHeight="1">
      <c r="A15" s="60"/>
      <c r="B15" s="26"/>
      <c r="C15" s="26" t="s">
        <v>21</v>
      </c>
      <c r="D15" s="26"/>
      <c r="E15" s="352">
        <f>IF(K11&lt;F16,K11,F16)</f>
        <v>8529.1</v>
      </c>
      <c r="F15" s="353"/>
      <c r="G15" s="353"/>
      <c r="H15" s="26" t="s">
        <v>23</v>
      </c>
      <c r="I15" s="26"/>
      <c r="J15" s="26"/>
      <c r="K15" s="355">
        <f>+D23</f>
        <v>20</v>
      </c>
      <c r="L15" s="355"/>
      <c r="M15" s="26" t="s">
        <v>24</v>
      </c>
      <c r="N15" s="351">
        <f>E15*K15</f>
        <v>170582</v>
      </c>
      <c r="O15" s="351"/>
      <c r="P15" s="351"/>
      <c r="Q15" s="351"/>
      <c r="R15" s="27"/>
      <c r="S15" s="27"/>
      <c r="T15" s="27"/>
      <c r="U15" s="28"/>
    </row>
    <row r="16" spans="1:21" ht="18.75" customHeight="1">
      <c r="A16" s="60"/>
      <c r="B16" s="26"/>
      <c r="C16" s="26" t="s">
        <v>54</v>
      </c>
      <c r="D16" s="26"/>
      <c r="E16" s="72"/>
      <c r="F16" s="284">
        <v>14207</v>
      </c>
      <c r="G16" s="284"/>
      <c r="H16" s="94" t="s">
        <v>119</v>
      </c>
      <c r="I16" s="26"/>
      <c r="J16" s="26"/>
      <c r="K16" s="29"/>
      <c r="L16" s="29"/>
      <c r="M16" s="26"/>
      <c r="N16" s="71"/>
      <c r="O16" s="71"/>
      <c r="P16" s="71"/>
      <c r="Q16" s="71"/>
      <c r="R16" s="27"/>
      <c r="S16" s="27"/>
      <c r="T16" s="27"/>
      <c r="U16" s="28"/>
    </row>
    <row r="17" spans="1:23">
      <c r="A17" s="60"/>
      <c r="B17" s="26"/>
      <c r="C17" s="26"/>
      <c r="D17" s="26"/>
      <c r="E17" s="26"/>
      <c r="F17" s="26" t="s">
        <v>72</v>
      </c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8"/>
    </row>
    <row r="18" spans="1:23">
      <c r="A18" s="60"/>
      <c r="B18" s="26" t="s">
        <v>25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8"/>
    </row>
    <row r="19" spans="1:23">
      <c r="A19" s="6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8"/>
    </row>
    <row r="20" spans="1:23" ht="19.5" customHeight="1">
      <c r="A20" s="60"/>
      <c r="B20" s="26"/>
      <c r="C20" s="26" t="s">
        <v>22</v>
      </c>
      <c r="D20" s="26"/>
      <c r="E20" s="352">
        <f>N15</f>
        <v>170582</v>
      </c>
      <c r="F20" s="357"/>
      <c r="G20" s="357"/>
      <c r="H20" s="26" t="s">
        <v>83</v>
      </c>
      <c r="I20" s="26"/>
      <c r="J20" s="26"/>
      <c r="K20" s="351">
        <f>Q25</f>
        <v>13620</v>
      </c>
      <c r="L20" s="358"/>
      <c r="M20" s="358"/>
      <c r="N20" s="358"/>
      <c r="O20" s="26" t="s">
        <v>26</v>
      </c>
      <c r="P20" s="351">
        <f>IF(K20="","",E20-K20)</f>
        <v>156962</v>
      </c>
      <c r="Q20" s="351"/>
      <c r="R20" s="351"/>
      <c r="S20" s="351"/>
      <c r="T20" s="26" t="s">
        <v>19</v>
      </c>
      <c r="U20" s="28"/>
      <c r="V20" s="27"/>
      <c r="W20" s="90"/>
    </row>
    <row r="21" spans="1:23" ht="27" customHeight="1">
      <c r="A21" s="61"/>
      <c r="B21" s="62"/>
      <c r="C21" s="62"/>
      <c r="D21" s="62"/>
      <c r="E21" s="62"/>
      <c r="F21" s="62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27"/>
      <c r="S21" s="27"/>
      <c r="T21" s="27"/>
      <c r="U21" s="28"/>
    </row>
    <row r="22" spans="1:23" ht="13.5" customHeight="1">
      <c r="A22" s="56"/>
      <c r="B22" s="57"/>
      <c r="C22" s="57"/>
      <c r="D22" s="57"/>
      <c r="E22" s="57"/>
      <c r="F22" s="63"/>
      <c r="G22" s="89" t="s">
        <v>45</v>
      </c>
      <c r="H22" s="81" t="s">
        <v>84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/>
    </row>
    <row r="23" spans="1:23" ht="17.25" customHeight="1">
      <c r="A23" s="60" t="s">
        <v>27</v>
      </c>
      <c r="B23" s="26"/>
      <c r="C23" s="26"/>
      <c r="D23" s="79">
        <v>20</v>
      </c>
      <c r="E23" s="26" t="s">
        <v>28</v>
      </c>
      <c r="F23" s="64"/>
      <c r="G23" s="80"/>
      <c r="H23" s="81"/>
      <c r="I23" s="287" t="s">
        <v>86</v>
      </c>
      <c r="J23" s="287"/>
      <c r="K23" s="287"/>
      <c r="L23" s="287"/>
      <c r="M23" s="356">
        <v>15000</v>
      </c>
      <c r="N23" s="356"/>
      <c r="O23" s="289" t="s">
        <v>85</v>
      </c>
      <c r="P23" s="289"/>
      <c r="Q23" s="289"/>
      <c r="R23" s="352">
        <f>INT(M23/22)</f>
        <v>681</v>
      </c>
      <c r="S23" s="357"/>
      <c r="T23" s="357"/>
      <c r="U23" s="82" t="s">
        <v>19</v>
      </c>
    </row>
    <row r="24" spans="1:23">
      <c r="A24" s="60"/>
      <c r="B24" s="26"/>
      <c r="C24" s="26"/>
      <c r="D24" s="26"/>
      <c r="E24" s="26"/>
      <c r="F24" s="65"/>
      <c r="G24" s="80"/>
      <c r="H24" s="81"/>
      <c r="J24" s="81"/>
      <c r="K24" s="81"/>
      <c r="P24" s="81"/>
      <c r="Q24" s="81"/>
      <c r="R24" s="81"/>
      <c r="S24" s="81"/>
      <c r="T24" s="81"/>
      <c r="U24" s="82"/>
    </row>
    <row r="25" spans="1:23" ht="17.25" customHeight="1">
      <c r="A25" s="60"/>
      <c r="B25" s="78" t="s">
        <v>113</v>
      </c>
      <c r="C25" s="26" t="s">
        <v>68</v>
      </c>
      <c r="D25" s="26"/>
      <c r="E25" s="26"/>
      <c r="F25" s="65"/>
      <c r="G25" s="80"/>
      <c r="H25" s="81"/>
      <c r="I25" s="352">
        <f>R23</f>
        <v>681</v>
      </c>
      <c r="J25" s="357"/>
      <c r="K25" s="81" t="s">
        <v>19</v>
      </c>
      <c r="L25" s="91" t="s">
        <v>87</v>
      </c>
      <c r="M25" s="352">
        <f>D23</f>
        <v>20</v>
      </c>
      <c r="N25" s="357"/>
      <c r="O25" s="69" t="s">
        <v>28</v>
      </c>
      <c r="P25" s="92" t="s">
        <v>88</v>
      </c>
      <c r="Q25" s="352">
        <f>I25*M25</f>
        <v>13620</v>
      </c>
      <c r="R25" s="357"/>
      <c r="S25" s="357"/>
      <c r="T25" s="81" t="s">
        <v>19</v>
      </c>
      <c r="U25" s="82"/>
    </row>
    <row r="26" spans="1:23" ht="8.25" customHeight="1">
      <c r="A26" s="61"/>
      <c r="B26" s="62"/>
      <c r="C26" s="62"/>
      <c r="D26" s="62"/>
      <c r="E26" s="62"/>
      <c r="F26" s="66"/>
      <c r="G26" s="80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</row>
    <row r="27" spans="1:23" ht="22.5" customHeight="1">
      <c r="A27" s="67" t="s">
        <v>114</v>
      </c>
      <c r="B27" s="68">
        <v>1</v>
      </c>
      <c r="C27" s="68">
        <v>8</v>
      </c>
      <c r="D27" s="68">
        <v>15</v>
      </c>
      <c r="E27" s="68">
        <v>22</v>
      </c>
      <c r="F27" s="68">
        <v>29</v>
      </c>
      <c r="G27" s="83"/>
      <c r="H27" s="84"/>
      <c r="J27" s="93" t="s">
        <v>91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5"/>
    </row>
    <row r="28" spans="1:23" ht="22.5" customHeight="1">
      <c r="A28" s="77" t="s">
        <v>94</v>
      </c>
      <c r="B28" s="68">
        <v>2</v>
      </c>
      <c r="C28" s="68">
        <v>9</v>
      </c>
      <c r="D28" s="68">
        <v>16</v>
      </c>
      <c r="E28" s="68">
        <v>23</v>
      </c>
      <c r="F28" s="68">
        <v>30</v>
      </c>
      <c r="G28" s="83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5"/>
    </row>
    <row r="29" spans="1:23" ht="22.5" customHeight="1">
      <c r="A29" s="77" t="s">
        <v>89</v>
      </c>
      <c r="B29" s="68">
        <v>3</v>
      </c>
      <c r="C29" s="68">
        <v>10</v>
      </c>
      <c r="D29" s="68">
        <v>17</v>
      </c>
      <c r="E29" s="68">
        <v>24</v>
      </c>
      <c r="F29" s="68">
        <v>31</v>
      </c>
      <c r="G29" s="83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5"/>
    </row>
    <row r="30" spans="1:23" ht="22.5" customHeight="1">
      <c r="A30" s="77" t="s">
        <v>95</v>
      </c>
      <c r="B30" s="68">
        <v>4</v>
      </c>
      <c r="C30" s="68">
        <v>11</v>
      </c>
      <c r="D30" s="68">
        <v>18</v>
      </c>
      <c r="E30" s="68">
        <v>25</v>
      </c>
      <c r="F30" s="68"/>
      <c r="G30" s="83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</row>
    <row r="31" spans="1:23" ht="22.5" customHeight="1">
      <c r="A31" s="77" t="s">
        <v>28</v>
      </c>
      <c r="B31" s="68">
        <v>5</v>
      </c>
      <c r="C31" s="68">
        <v>12</v>
      </c>
      <c r="D31" s="68">
        <v>19</v>
      </c>
      <c r="E31" s="68">
        <v>26</v>
      </c>
      <c r="F31" s="68"/>
      <c r="G31" s="83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</row>
    <row r="32" spans="1:23" ht="22.5" customHeight="1">
      <c r="A32" s="77" t="s">
        <v>103</v>
      </c>
      <c r="B32" s="68">
        <v>6</v>
      </c>
      <c r="C32" s="68">
        <v>13</v>
      </c>
      <c r="D32" s="68">
        <v>20</v>
      </c>
      <c r="E32" s="68">
        <v>27</v>
      </c>
      <c r="F32" s="68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5"/>
    </row>
    <row r="33" spans="1:21" ht="22.5" customHeight="1">
      <c r="A33" s="77" t="s">
        <v>90</v>
      </c>
      <c r="B33" s="68">
        <v>7</v>
      </c>
      <c r="C33" s="68">
        <v>14</v>
      </c>
      <c r="D33" s="68">
        <v>21</v>
      </c>
      <c r="E33" s="68">
        <v>28</v>
      </c>
      <c r="F33" s="68"/>
      <c r="G33" s="86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8"/>
    </row>
    <row r="34" spans="1:21" ht="50.25" customHeight="1">
      <c r="A34" s="281" t="s">
        <v>104</v>
      </c>
      <c r="B34" s="282"/>
      <c r="C34" s="282"/>
      <c r="D34" s="282"/>
      <c r="E34" s="282"/>
      <c r="F34" s="282" t="s">
        <v>105</v>
      </c>
      <c r="G34" s="282"/>
      <c r="H34" s="282"/>
      <c r="I34" s="282"/>
      <c r="J34" s="282"/>
      <c r="K34" s="282"/>
      <c r="L34" s="282"/>
      <c r="M34" s="282"/>
      <c r="N34" s="282" t="s">
        <v>106</v>
      </c>
      <c r="O34" s="282"/>
      <c r="P34" s="282"/>
      <c r="Q34" s="282"/>
      <c r="R34" s="282"/>
      <c r="S34" s="282"/>
      <c r="T34" s="282"/>
      <c r="U34" s="283"/>
    </row>
    <row r="35" spans="1:21" ht="50.25" customHeight="1">
      <c r="A35" s="268" t="s">
        <v>77</v>
      </c>
      <c r="B35" s="269"/>
      <c r="C35" s="269"/>
      <c r="D35" s="269"/>
      <c r="E35" s="270"/>
      <c r="F35" s="99" t="s">
        <v>29</v>
      </c>
      <c r="G35" s="106">
        <v>28</v>
      </c>
      <c r="H35" s="57" t="s">
        <v>30</v>
      </c>
      <c r="I35" s="106">
        <v>11</v>
      </c>
      <c r="J35" s="57" t="s">
        <v>51</v>
      </c>
      <c r="K35" s="106">
        <v>1</v>
      </c>
      <c r="L35" s="57" t="s">
        <v>28</v>
      </c>
      <c r="M35" s="63" t="s">
        <v>108</v>
      </c>
      <c r="N35" s="101" t="s">
        <v>29</v>
      </c>
      <c r="O35" s="106">
        <v>29</v>
      </c>
      <c r="P35" s="57" t="s">
        <v>30</v>
      </c>
      <c r="Q35" s="106">
        <v>1</v>
      </c>
      <c r="R35" s="57" t="s">
        <v>51</v>
      </c>
      <c r="S35" s="106">
        <v>1</v>
      </c>
      <c r="T35" s="57" t="s">
        <v>28</v>
      </c>
      <c r="U35" s="102" t="s">
        <v>108</v>
      </c>
    </row>
    <row r="36" spans="1:21" ht="39" customHeight="1">
      <c r="A36" s="271" t="s">
        <v>107</v>
      </c>
      <c r="B36" s="272"/>
      <c r="C36" s="272"/>
      <c r="D36" s="272"/>
      <c r="E36" s="273"/>
      <c r="F36" s="100" t="s">
        <v>29</v>
      </c>
      <c r="G36" s="107">
        <v>28</v>
      </c>
      <c r="H36" s="62" t="s">
        <v>30</v>
      </c>
      <c r="I36" s="107">
        <v>11</v>
      </c>
      <c r="J36" s="62" t="s">
        <v>51</v>
      </c>
      <c r="K36" s="107">
        <v>30</v>
      </c>
      <c r="L36" s="62" t="s">
        <v>28</v>
      </c>
      <c r="M36" s="66" t="s">
        <v>109</v>
      </c>
      <c r="N36" s="62" t="s">
        <v>29</v>
      </c>
      <c r="O36" s="108">
        <f>IF('記入例（表）'!R20&gt;0,'記入例（表）'!R20,"")</f>
        <v>29</v>
      </c>
      <c r="P36" s="105" t="s">
        <v>30</v>
      </c>
      <c r="Q36" s="108">
        <f>IF('記入例（表）'!U20&gt;0,'記入例（表）'!U20,"")</f>
        <v>2</v>
      </c>
      <c r="R36" s="62" t="s">
        <v>51</v>
      </c>
      <c r="S36" s="108">
        <f>IF('記入例（表）'!X20&gt;0,'記入例（表）'!X20,"")</f>
        <v>28</v>
      </c>
      <c r="T36" s="62" t="s">
        <v>28</v>
      </c>
      <c r="U36" s="103" t="s">
        <v>109</v>
      </c>
    </row>
    <row r="37" spans="1:21" ht="39" customHeight="1">
      <c r="A37" s="274" t="s">
        <v>110</v>
      </c>
      <c r="B37" s="275"/>
      <c r="C37" s="275"/>
      <c r="D37" s="275"/>
      <c r="E37" s="276"/>
      <c r="F37" s="277" t="s">
        <v>111</v>
      </c>
      <c r="G37" s="275"/>
      <c r="H37" s="275"/>
      <c r="I37" s="275"/>
      <c r="J37" s="275"/>
      <c r="K37" s="275"/>
      <c r="L37" s="275"/>
      <c r="M37" s="276"/>
      <c r="N37" s="277" t="s">
        <v>112</v>
      </c>
      <c r="O37" s="275"/>
      <c r="P37" s="275"/>
      <c r="Q37" s="275"/>
      <c r="R37" s="275"/>
      <c r="S37" s="275"/>
      <c r="T37" s="275"/>
      <c r="U37" s="278"/>
    </row>
    <row r="38" spans="1:21" ht="39" customHeight="1">
      <c r="A38" s="350"/>
      <c r="B38" s="349"/>
      <c r="C38" s="349"/>
      <c r="D38" s="349"/>
      <c r="E38" s="104" t="s">
        <v>28</v>
      </c>
      <c r="F38" s="348">
        <v>20</v>
      </c>
      <c r="G38" s="349"/>
      <c r="H38" s="349"/>
      <c r="I38" s="349"/>
      <c r="J38" s="349"/>
      <c r="K38" s="349"/>
      <c r="L38" s="265" t="s">
        <v>28</v>
      </c>
      <c r="M38" s="266"/>
      <c r="N38" s="348">
        <v>39</v>
      </c>
      <c r="O38" s="349"/>
      <c r="P38" s="349"/>
      <c r="Q38" s="349"/>
      <c r="R38" s="349"/>
      <c r="S38" s="349"/>
      <c r="T38" s="265" t="s">
        <v>28</v>
      </c>
      <c r="U38" s="267"/>
    </row>
    <row r="39" spans="1:2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2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2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2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2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2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2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2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2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2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1:16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1:16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1:16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1:16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1:16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1:16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1:16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6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6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6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1:16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6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6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6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1:16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1:16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1:16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1:16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16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6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6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1:16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16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1:16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16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</sheetData>
  <mergeCells count="31">
    <mergeCell ref="Q25:S25"/>
    <mergeCell ref="A34:E34"/>
    <mergeCell ref="F34:M34"/>
    <mergeCell ref="N34:U34"/>
    <mergeCell ref="A35:E35"/>
    <mergeCell ref="I25:J25"/>
    <mergeCell ref="F16:G16"/>
    <mergeCell ref="E20:G20"/>
    <mergeCell ref="K20:N20"/>
    <mergeCell ref="M25:N25"/>
    <mergeCell ref="P20:S20"/>
    <mergeCell ref="I23:L23"/>
    <mergeCell ref="M23:N23"/>
    <mergeCell ref="O23:Q23"/>
    <mergeCell ref="R23:T23"/>
    <mergeCell ref="G5:J5"/>
    <mergeCell ref="N5:Q5"/>
    <mergeCell ref="E11:G11"/>
    <mergeCell ref="K11:N11"/>
    <mergeCell ref="E15:G15"/>
    <mergeCell ref="K15:L15"/>
    <mergeCell ref="N15:Q15"/>
    <mergeCell ref="A36:E36"/>
    <mergeCell ref="A37:E37"/>
    <mergeCell ref="F37:M37"/>
    <mergeCell ref="N37:U37"/>
    <mergeCell ref="F38:K38"/>
    <mergeCell ref="N38:S38"/>
    <mergeCell ref="A38:D38"/>
    <mergeCell ref="T38:U38"/>
    <mergeCell ref="L38:M38"/>
  </mergeCells>
  <phoneticPr fontId="2"/>
  <pageMargins left="0.75" right="0.63" top="1" bottom="0.83" header="0.51200000000000001" footer="0.51200000000000001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</vt:lpstr>
      <vt:lpstr>裏</vt:lpstr>
      <vt:lpstr>記入例（表）</vt:lpstr>
      <vt:lpstr>記入例（裏）</vt:lpstr>
      <vt:lpstr>'記入例（表）'!Print_Area</vt:lpstr>
      <vt:lpstr>'記入例（裏）'!Print_Area</vt:lpstr>
      <vt:lpstr>表!Print_Area</vt:lpstr>
      <vt:lpstr>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2017-02-10T01:57:25Z</cp:lastPrinted>
  <dcterms:created xsi:type="dcterms:W3CDTF">2002-08-24T07:54:42Z</dcterms:created>
  <dcterms:modified xsi:type="dcterms:W3CDTF">2017-02-10T01:57:59Z</dcterms:modified>
</cp:coreProperties>
</file>